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autoCompressPictures="0"/>
  <mc:AlternateContent xmlns:mc="http://schemas.openxmlformats.org/markup-compatibility/2006">
    <mc:Choice Requires="x15">
      <x15ac:absPath xmlns:x15ac="http://schemas.microsoft.com/office/spreadsheetml/2010/11/ac" url="https://gizonline.sharepoint.com/sites/SGR-III/Freigegebene Dokumente/SGR III_SNG- WORKING/2024 onwards ToR/2026 ToR DGP Batch 4 UP &amp; JH/"/>
    </mc:Choice>
  </mc:AlternateContent>
  <xr:revisionPtr revIDLastSave="147" documentId="8_{4A1ABCB7-B226-45C6-9490-0461BE691108}" xr6:coauthVersionLast="47" xr6:coauthVersionMax="47" xr10:uidLastSave="{2BEF5DDE-D087-43EC-9E93-0D00513C34C4}"/>
  <bookViews>
    <workbookView xWindow="28680" yWindow="-120" windowWidth="29040" windowHeight="1572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0" l="1"/>
  <c r="D40" i="15"/>
  <c r="J40" i="15" s="1"/>
  <c r="D41" i="15"/>
  <c r="F41" i="15" s="1"/>
  <c r="D42" i="15"/>
  <c r="N42" i="15" s="1"/>
  <c r="D43" i="15"/>
  <c r="F43" i="15" s="1"/>
  <c r="D44" i="15"/>
  <c r="F44" i="15" s="1"/>
  <c r="D45" i="15"/>
  <c r="N45" i="15" s="1"/>
  <c r="D46" i="15"/>
  <c r="N46" i="15"/>
  <c r="D47" i="15"/>
  <c r="H47" i="15" s="1"/>
  <c r="D48" i="10"/>
  <c r="D48" i="15" s="1"/>
  <c r="D50" i="15"/>
  <c r="H50" i="15" s="1"/>
  <c r="D51" i="15"/>
  <c r="H51" i="15" s="1"/>
  <c r="D52" i="15"/>
  <c r="N52" i="15" s="1"/>
  <c r="D53" i="15"/>
  <c r="N53" i="15" s="1"/>
  <c r="D54" i="15"/>
  <c r="L54" i="15" s="1"/>
  <c r="D55" i="15"/>
  <c r="H55" i="15"/>
  <c r="D56" i="15"/>
  <c r="H56" i="15" s="1"/>
  <c r="N56" i="15"/>
  <c r="D57" i="15"/>
  <c r="D58" i="10"/>
  <c r="D58" i="15" s="1"/>
  <c r="D60" i="15"/>
  <c r="N60" i="15" s="1"/>
  <c r="D61" i="15"/>
  <c r="N61" i="15" s="1"/>
  <c r="D62" i="15"/>
  <c r="J62" i="15" s="1"/>
  <c r="D63" i="15"/>
  <c r="J63" i="15" s="1"/>
  <c r="D64" i="15"/>
  <c r="L64" i="15" s="1"/>
  <c r="N64" i="15"/>
  <c r="D65" i="15"/>
  <c r="N65" i="15" s="1"/>
  <c r="D66" i="15"/>
  <c r="L66" i="15" s="1"/>
  <c r="D67" i="15"/>
  <c r="J67" i="15" s="1"/>
  <c r="D68" i="10"/>
  <c r="D68" i="15" s="1"/>
  <c r="D70" i="15"/>
  <c r="L70" i="15"/>
  <c r="J70" i="15"/>
  <c r="D71" i="15"/>
  <c r="L71" i="15"/>
  <c r="D72" i="15"/>
  <c r="N72" i="15"/>
  <c r="D73" i="15"/>
  <c r="N73" i="15"/>
  <c r="D74" i="15"/>
  <c r="N74" i="15"/>
  <c r="D75" i="15"/>
  <c r="L75" i="15"/>
  <c r="D76" i="15"/>
  <c r="H76" i="15"/>
  <c r="D77" i="15"/>
  <c r="L77" i="15"/>
  <c r="D78" i="10"/>
  <c r="D78" i="15"/>
  <c r="D80" i="15"/>
  <c r="J80" i="15"/>
  <c r="D81" i="15"/>
  <c r="N81" i="15"/>
  <c r="D82" i="15"/>
  <c r="L82" i="15"/>
  <c r="D83" i="15"/>
  <c r="N83" i="15"/>
  <c r="D84" i="15"/>
  <c r="N84" i="15"/>
  <c r="D85" i="15"/>
  <c r="H85" i="15"/>
  <c r="D86" i="15"/>
  <c r="N86" i="15"/>
  <c r="D87" i="15"/>
  <c r="N87" i="15"/>
  <c r="D88" i="10"/>
  <c r="D88" i="15"/>
  <c r="D90" i="15"/>
  <c r="D91" i="15"/>
  <c r="L91" i="15" s="1"/>
  <c r="D92" i="15"/>
  <c r="H92" i="15" s="1"/>
  <c r="D93" i="15"/>
  <c r="L93" i="15" s="1"/>
  <c r="H93" i="15"/>
  <c r="D94" i="15"/>
  <c r="N94" i="15" s="1"/>
  <c r="D95" i="15"/>
  <c r="N95" i="15"/>
  <c r="D96" i="15"/>
  <c r="J96" i="15"/>
  <c r="D97" i="10"/>
  <c r="D97" i="15" s="1"/>
  <c r="D99" i="15"/>
  <c r="N99" i="15"/>
  <c r="D100" i="15"/>
  <c r="N100" i="15"/>
  <c r="D101" i="15"/>
  <c r="F101" i="15"/>
  <c r="D102" i="15"/>
  <c r="L102" i="15"/>
  <c r="D103" i="15"/>
  <c r="N103" i="15"/>
  <c r="D104" i="15"/>
  <c r="D105" i="15"/>
  <c r="L105" i="15"/>
  <c r="D106" i="10"/>
  <c r="D106" i="15"/>
  <c r="D108" i="15"/>
  <c r="N108" i="15" s="1"/>
  <c r="N111" i="15" s="1"/>
  <c r="D109" i="15"/>
  <c r="H109" i="15"/>
  <c r="D110" i="15"/>
  <c r="N110" i="15"/>
  <c r="N109" i="15"/>
  <c r="D111" i="10"/>
  <c r="D111" i="15"/>
  <c r="D14" i="10"/>
  <c r="D14" i="15"/>
  <c r="D18" i="10"/>
  <c r="D18" i="15"/>
  <c r="D22" i="10"/>
  <c r="D22" i="15"/>
  <c r="D26" i="10"/>
  <c r="D26" i="15"/>
  <c r="D30" i="10"/>
  <c r="D30" i="15"/>
  <c r="D35" i="10"/>
  <c r="D35" i="15"/>
  <c r="D12" i="15"/>
  <c r="N12" i="15"/>
  <c r="D13" i="15"/>
  <c r="L13" i="15"/>
  <c r="D16" i="15"/>
  <c r="N16" i="15"/>
  <c r="D17" i="15"/>
  <c r="J17" i="15"/>
  <c r="D20" i="15"/>
  <c r="L20" i="15"/>
  <c r="D21" i="15"/>
  <c r="F21" i="15"/>
  <c r="J21" i="15"/>
  <c r="D24" i="15"/>
  <c r="H24" i="15"/>
  <c r="H26" i="15"/>
  <c r="D25" i="15"/>
  <c r="L25" i="15"/>
  <c r="D28" i="15"/>
  <c r="F28" i="15"/>
  <c r="F30" i="15"/>
  <c r="D29" i="15"/>
  <c r="H29" i="15"/>
  <c r="D32" i="15"/>
  <c r="H32" i="15"/>
  <c r="D33" i="15"/>
  <c r="D34" i="15"/>
  <c r="N34" i="15"/>
  <c r="N33" i="15"/>
  <c r="N35" i="15"/>
  <c r="D36" i="15"/>
  <c r="L36" i="15"/>
  <c r="M4" i="15"/>
  <c r="M3" i="15"/>
  <c r="M2" i="15"/>
  <c r="G3" i="15"/>
  <c r="C3" i="15"/>
  <c r="C4" i="15"/>
  <c r="C5" i="15"/>
  <c r="C2" i="15"/>
  <c r="P115" i="15"/>
  <c r="P114" i="15"/>
  <c r="P113" i="15"/>
  <c r="P112" i="15"/>
  <c r="P111" i="15"/>
  <c r="P110" i="15"/>
  <c r="P109" i="15"/>
  <c r="L109" i="15"/>
  <c r="P108" i="15"/>
  <c r="J108" i="15"/>
  <c r="J111" i="15" s="1"/>
  <c r="H108" i="15"/>
  <c r="H111" i="15" s="1"/>
  <c r="P107" i="15"/>
  <c r="P106" i="15"/>
  <c r="P105" i="15"/>
  <c r="N105" i="15"/>
  <c r="P104" i="15"/>
  <c r="N104" i="15"/>
  <c r="L104" i="15"/>
  <c r="J104" i="15"/>
  <c r="H104" i="15"/>
  <c r="F104" i="15"/>
  <c r="P103" i="15"/>
  <c r="P102" i="15"/>
  <c r="N102" i="15"/>
  <c r="P101" i="15"/>
  <c r="P100" i="15"/>
  <c r="J99" i="15"/>
  <c r="F100" i="15"/>
  <c r="P99" i="15"/>
  <c r="H99" i="15"/>
  <c r="F99" i="15"/>
  <c r="P98" i="15"/>
  <c r="P97" i="15"/>
  <c r="P96" i="15"/>
  <c r="N96" i="15"/>
  <c r="L96" i="15"/>
  <c r="P95" i="15"/>
  <c r="P94" i="15"/>
  <c r="P93" i="15"/>
  <c r="P92" i="15"/>
  <c r="P91" i="15"/>
  <c r="F90" i="15"/>
  <c r="P90" i="15"/>
  <c r="N90" i="15"/>
  <c r="L90" i="15"/>
  <c r="J90" i="15"/>
  <c r="H90" i="15"/>
  <c r="P89" i="15"/>
  <c r="P88" i="15"/>
  <c r="P87" i="15"/>
  <c r="P86" i="15"/>
  <c r="P85" i="15"/>
  <c r="N85" i="15"/>
  <c r="L85" i="15"/>
  <c r="J85" i="15"/>
  <c r="P84" i="15"/>
  <c r="L84" i="15"/>
  <c r="J84" i="15"/>
  <c r="H84" i="15"/>
  <c r="P83" i="15"/>
  <c r="J83" i="15"/>
  <c r="F83" i="15"/>
  <c r="P82" i="15"/>
  <c r="N82" i="15"/>
  <c r="F82" i="15"/>
  <c r="P81" i="15"/>
  <c r="F81" i="15"/>
  <c r="P80" i="15"/>
  <c r="N80" i="15"/>
  <c r="L80" i="15"/>
  <c r="P79" i="15"/>
  <c r="P78" i="15"/>
  <c r="P77" i="15"/>
  <c r="P76" i="15"/>
  <c r="J76" i="15"/>
  <c r="P75" i="15"/>
  <c r="F75" i="15"/>
  <c r="P74" i="15"/>
  <c r="P73" i="15"/>
  <c r="H73" i="15"/>
  <c r="F73" i="15"/>
  <c r="P72" i="15"/>
  <c r="P71" i="15"/>
  <c r="P70" i="15"/>
  <c r="P69" i="15"/>
  <c r="P68" i="15"/>
  <c r="P67" i="15"/>
  <c r="P66" i="15"/>
  <c r="N66" i="15"/>
  <c r="P65" i="15"/>
  <c r="P64" i="15"/>
  <c r="P63" i="15"/>
  <c r="P62" i="15"/>
  <c r="P61" i="15"/>
  <c r="P60" i="15"/>
  <c r="P59" i="15"/>
  <c r="P58" i="15"/>
  <c r="P57" i="15"/>
  <c r="N57" i="15"/>
  <c r="L57" i="15"/>
  <c r="J57" i="15"/>
  <c r="H57" i="15"/>
  <c r="F57" i="15"/>
  <c r="P56" i="15"/>
  <c r="P55" i="15"/>
  <c r="P54" i="15"/>
  <c r="P53" i="15"/>
  <c r="P52" i="15"/>
  <c r="P51" i="15"/>
  <c r="P50" i="15"/>
  <c r="P49" i="15"/>
  <c r="P48" i="15"/>
  <c r="P47" i="15"/>
  <c r="P46" i="15"/>
  <c r="P45" i="15"/>
  <c r="P44" i="15"/>
  <c r="P43" i="15"/>
  <c r="J43" i="15"/>
  <c r="P42" i="15"/>
  <c r="P41" i="15"/>
  <c r="N41" i="15"/>
  <c r="L41" i="15"/>
  <c r="J41" i="15"/>
  <c r="H41" i="15"/>
  <c r="P40" i="15"/>
  <c r="N40" i="15"/>
  <c r="L40" i="15"/>
  <c r="H40" i="15"/>
  <c r="P39" i="15"/>
  <c r="P38" i="15"/>
  <c r="P37" i="15"/>
  <c r="P36" i="15"/>
  <c r="F36" i="15"/>
  <c r="P35" i="15"/>
  <c r="P34" i="15"/>
  <c r="J34" i="15"/>
  <c r="F34" i="15"/>
  <c r="P33" i="15"/>
  <c r="L33" i="15"/>
  <c r="J33" i="15"/>
  <c r="H33" i="15"/>
  <c r="F33" i="15"/>
  <c r="P32" i="15"/>
  <c r="N32" i="15"/>
  <c r="L32" i="15"/>
  <c r="P31" i="15"/>
  <c r="P30" i="15"/>
  <c r="P29" i="15"/>
  <c r="N29" i="15"/>
  <c r="N28" i="15"/>
  <c r="N30" i="15"/>
  <c r="L29" i="15"/>
  <c r="J29" i="15"/>
  <c r="P28" i="15"/>
  <c r="L28" i="15"/>
  <c r="L30" i="15"/>
  <c r="P27" i="15"/>
  <c r="P26" i="15"/>
  <c r="P25" i="15"/>
  <c r="P24" i="15"/>
  <c r="N24" i="15"/>
  <c r="L24" i="15"/>
  <c r="J24" i="15"/>
  <c r="J26" i="15"/>
  <c r="P23" i="15"/>
  <c r="P22" i="15"/>
  <c r="P21" i="15"/>
  <c r="H20" i="15"/>
  <c r="P20" i="15"/>
  <c r="P19" i="15"/>
  <c r="P18" i="15"/>
  <c r="P17" i="15"/>
  <c r="N17" i="15"/>
  <c r="L17" i="15"/>
  <c r="P16" i="15"/>
  <c r="P15" i="15"/>
  <c r="P14" i="15"/>
  <c r="P13" i="15"/>
  <c r="P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5" i="10"/>
  <c r="N32" i="10"/>
  <c r="N29" i="10"/>
  <c r="N28" i="10"/>
  <c r="N30" i="10"/>
  <c r="N25" i="10"/>
  <c r="N24" i="10"/>
  <c r="N26" i="10"/>
  <c r="N21" i="10"/>
  <c r="N20" i="10"/>
  <c r="N17" i="10"/>
  <c r="N18" i="10"/>
  <c r="N16" i="10"/>
  <c r="N13" i="10"/>
  <c r="N12" i="10"/>
  <c r="L36" i="10"/>
  <c r="L34" i="10"/>
  <c r="L33" i="10"/>
  <c r="L35" i="10"/>
  <c r="L32" i="10"/>
  <c r="L29" i="10"/>
  <c r="L28" i="10"/>
  <c r="L30" i="10"/>
  <c r="L25" i="10"/>
  <c r="L24" i="10"/>
  <c r="L26" i="10"/>
  <c r="L21" i="10"/>
  <c r="L20" i="10"/>
  <c r="L22" i="10"/>
  <c r="L17" i="10"/>
  <c r="L18" i="10"/>
  <c r="L16" i="10"/>
  <c r="L13" i="10"/>
  <c r="L12" i="10"/>
  <c r="J36" i="10"/>
  <c r="J34" i="10"/>
  <c r="J33" i="10"/>
  <c r="J32" i="10"/>
  <c r="J35" i="10"/>
  <c r="J29" i="10"/>
  <c r="J28" i="10"/>
  <c r="J25" i="10"/>
  <c r="J24" i="10"/>
  <c r="J26" i="10"/>
  <c r="J21" i="10"/>
  <c r="J20" i="10"/>
  <c r="J17" i="10"/>
  <c r="J18" i="10"/>
  <c r="J16" i="10"/>
  <c r="J13" i="10"/>
  <c r="J12" i="10"/>
  <c r="H36" i="10"/>
  <c r="H34" i="10"/>
  <c r="H33" i="10"/>
  <c r="H32" i="10"/>
  <c r="H29" i="10"/>
  <c r="H30" i="10"/>
  <c r="H28" i="10"/>
  <c r="H25" i="10"/>
  <c r="H24" i="10"/>
  <c r="H26" i="10"/>
  <c r="H21" i="10"/>
  <c r="H20" i="10"/>
  <c r="H22" i="10"/>
  <c r="H17" i="10"/>
  <c r="H16" i="10"/>
  <c r="H13" i="10"/>
  <c r="H12" i="10"/>
  <c r="H14" i="10"/>
  <c r="N110" i="10"/>
  <c r="N109" i="10"/>
  <c r="N108" i="10"/>
  <c r="N111" i="10" s="1"/>
  <c r="N105" i="10"/>
  <c r="N104" i="10"/>
  <c r="N106" i="10"/>
  <c r="N103" i="10"/>
  <c r="N102" i="10"/>
  <c r="N101" i="10"/>
  <c r="N100" i="10"/>
  <c r="N99" i="10"/>
  <c r="N96" i="10"/>
  <c r="N95" i="10"/>
  <c r="N94" i="10"/>
  <c r="N93" i="10"/>
  <c r="N92" i="10"/>
  <c r="N91" i="10"/>
  <c r="N90" i="10"/>
  <c r="N87" i="10"/>
  <c r="N86" i="10"/>
  <c r="N85" i="10"/>
  <c r="N84" i="10"/>
  <c r="N83" i="10"/>
  <c r="N88" i="10"/>
  <c r="N82" i="10"/>
  <c r="N81" i="10"/>
  <c r="N80" i="10"/>
  <c r="N77" i="10"/>
  <c r="N76" i="10"/>
  <c r="N75" i="10"/>
  <c r="N74" i="10"/>
  <c r="N73" i="10"/>
  <c r="N72" i="10"/>
  <c r="N71" i="10"/>
  <c r="N70" i="10"/>
  <c r="N78"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c r="L105" i="10"/>
  <c r="L104" i="10"/>
  <c r="L103" i="10"/>
  <c r="L102" i="10"/>
  <c r="L101" i="10"/>
  <c r="L100" i="10"/>
  <c r="L99" i="10"/>
  <c r="L106" i="10"/>
  <c r="L96" i="10"/>
  <c r="L95" i="10"/>
  <c r="L94" i="10"/>
  <c r="L93" i="10"/>
  <c r="L92" i="10"/>
  <c r="L91" i="10"/>
  <c r="L90" i="10"/>
  <c r="L87" i="10"/>
  <c r="L86" i="10"/>
  <c r="L85" i="10"/>
  <c r="L84" i="10"/>
  <c r="L83" i="10"/>
  <c r="L82" i="10"/>
  <c r="L81" i="10"/>
  <c r="L88"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8" i="10"/>
  <c r="J111" i="10" s="1"/>
  <c r="J109" i="10"/>
  <c r="J105" i="10"/>
  <c r="J104" i="10"/>
  <c r="J103" i="10"/>
  <c r="J102" i="10"/>
  <c r="J101" i="10"/>
  <c r="J106" i="10"/>
  <c r="J100" i="10"/>
  <c r="J99" i="10"/>
  <c r="J96" i="10"/>
  <c r="J95" i="10"/>
  <c r="J94" i="10"/>
  <c r="J93" i="10"/>
  <c r="J92" i="10"/>
  <c r="J91" i="10"/>
  <c r="J90" i="10"/>
  <c r="J87" i="10"/>
  <c r="J86" i="10"/>
  <c r="J85" i="10"/>
  <c r="J84" i="10"/>
  <c r="J83" i="10"/>
  <c r="J82" i="10"/>
  <c r="J81" i="10"/>
  <c r="J88" i="10"/>
  <c r="J80" i="10"/>
  <c r="J77" i="10"/>
  <c r="J76" i="10"/>
  <c r="J75" i="10"/>
  <c r="J74" i="10"/>
  <c r="J78"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c r="H105" i="10"/>
  <c r="H104" i="10"/>
  <c r="H103" i="10"/>
  <c r="H102" i="10"/>
  <c r="H101" i="10"/>
  <c r="H100" i="10"/>
  <c r="H99" i="10"/>
  <c r="H106"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11" i="10" s="1"/>
  <c r="F105" i="10"/>
  <c r="F104" i="10"/>
  <c r="F103" i="10"/>
  <c r="F102" i="10"/>
  <c r="F106" i="10"/>
  <c r="F101" i="10"/>
  <c r="F100" i="10"/>
  <c r="F99" i="10"/>
  <c r="F96" i="10"/>
  <c r="F95" i="10"/>
  <c r="F94" i="10"/>
  <c r="F93" i="10"/>
  <c r="F92" i="10"/>
  <c r="F91" i="10"/>
  <c r="F90" i="10"/>
  <c r="F87" i="10"/>
  <c r="F86" i="10"/>
  <c r="F88" i="10"/>
  <c r="F85" i="10"/>
  <c r="F84" i="10"/>
  <c r="F83" i="10"/>
  <c r="F82" i="10"/>
  <c r="F81" i="10"/>
  <c r="F80" i="10"/>
  <c r="F77" i="10"/>
  <c r="F76" i="10"/>
  <c r="F75" i="10"/>
  <c r="F74" i="10"/>
  <c r="F73" i="10"/>
  <c r="F72" i="10"/>
  <c r="F71" i="10"/>
  <c r="F70" i="10"/>
  <c r="F78"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3" i="10"/>
  <c r="F35" i="10"/>
  <c r="F34" i="10"/>
  <c r="F29" i="10"/>
  <c r="F30" i="10"/>
  <c r="F28" i="10"/>
  <c r="F25" i="10"/>
  <c r="F24" i="10"/>
  <c r="F26" i="10"/>
  <c r="F21" i="10"/>
  <c r="F20" i="10"/>
  <c r="F22" i="10"/>
  <c r="F17" i="10"/>
  <c r="F16" i="10"/>
  <c r="F18" i="10"/>
  <c r="F13" i="10"/>
  <c r="F12" i="10"/>
  <c r="J30" i="10"/>
  <c r="N77" i="15"/>
  <c r="H46" i="15"/>
  <c r="J64" i="15"/>
  <c r="L67" i="15"/>
  <c r="F84" i="15"/>
  <c r="J109" i="15"/>
  <c r="N25" i="15"/>
  <c r="N26" i="15"/>
  <c r="N44" i="15"/>
  <c r="J47" i="15"/>
  <c r="H72" i="15"/>
  <c r="H81" i="15"/>
  <c r="F105" i="15"/>
  <c r="F17" i="15"/>
  <c r="L63" i="15"/>
  <c r="J72" i="15"/>
  <c r="F80" i="15"/>
  <c r="J81" i="15"/>
  <c r="F96" i="15"/>
  <c r="H105" i="15"/>
  <c r="H17" i="15"/>
  <c r="F29" i="15"/>
  <c r="L56" i="15"/>
  <c r="N63" i="15"/>
  <c r="N75" i="15"/>
  <c r="F77" i="15"/>
  <c r="H80" i="15"/>
  <c r="L81" i="15"/>
  <c r="H96" i="15"/>
  <c r="J105" i="15"/>
  <c r="H88" i="10"/>
  <c r="H18" i="10"/>
  <c r="H35" i="10"/>
  <c r="J32" i="15"/>
  <c r="J35" i="15"/>
  <c r="H77" i="15"/>
  <c r="H101" i="15"/>
  <c r="J77" i="15"/>
  <c r="H36" i="15"/>
  <c r="J46" i="15"/>
  <c r="F87" i="15"/>
  <c r="F95" i="15"/>
  <c r="L16" i="15"/>
  <c r="L18" i="15"/>
  <c r="H34" i="15"/>
  <c r="J36" i="15"/>
  <c r="N62" i="15"/>
  <c r="H83" i="15"/>
  <c r="H87" i="15"/>
  <c r="H95" i="15"/>
  <c r="L99" i="15"/>
  <c r="F103" i="15"/>
  <c r="F86" i="15"/>
  <c r="H103" i="15"/>
  <c r="F110" i="15"/>
  <c r="F24" i="15"/>
  <c r="H25" i="15"/>
  <c r="L34" i="15"/>
  <c r="N36" i="15"/>
  <c r="F63" i="15"/>
  <c r="F70" i="15"/>
  <c r="H75" i="15"/>
  <c r="L83" i="15"/>
  <c r="L87" i="15"/>
  <c r="L95" i="15"/>
  <c r="F102" i="15"/>
  <c r="J103" i="15"/>
  <c r="H110" i="15"/>
  <c r="J87" i="15"/>
  <c r="J95" i="15"/>
  <c r="H21" i="15"/>
  <c r="J25" i="15"/>
  <c r="F32" i="15"/>
  <c r="F35" i="15"/>
  <c r="H63" i="15"/>
  <c r="F85" i="15"/>
  <c r="H102" i="15"/>
  <c r="L103" i="15"/>
  <c r="F109" i="15"/>
  <c r="J110" i="15"/>
  <c r="F25" i="15"/>
  <c r="J102" i="15"/>
  <c r="L110" i="15"/>
  <c r="F26" i="15"/>
  <c r="N115" i="10"/>
  <c r="J115" i="10"/>
  <c r="J115" i="15"/>
  <c r="L115" i="10"/>
  <c r="F115" i="15"/>
  <c r="N115" i="15"/>
  <c r="L115" i="15"/>
  <c r="H115" i="10"/>
  <c r="F115" i="10"/>
  <c r="H115" i="15"/>
  <c r="H52" i="15"/>
  <c r="L52" i="15"/>
  <c r="L46" i="15"/>
  <c r="F46" i="15"/>
  <c r="F42" i="15"/>
  <c r="H42" i="15"/>
  <c r="L44" i="15"/>
  <c r="F14" i="10"/>
  <c r="F37" i="10"/>
  <c r="L21" i="15"/>
  <c r="L22" i="15"/>
  <c r="N21" i="15"/>
  <c r="J22" i="10"/>
  <c r="H22" i="15"/>
  <c r="N20" i="15"/>
  <c r="N22" i="15"/>
  <c r="N22" i="10"/>
  <c r="F20" i="15"/>
  <c r="F22" i="15"/>
  <c r="J20" i="15"/>
  <c r="J22" i="15"/>
  <c r="N13" i="15"/>
  <c r="N14" i="15"/>
  <c r="L14" i="10"/>
  <c r="L37" i="10"/>
  <c r="J12" i="15"/>
  <c r="J14" i="10"/>
  <c r="H13" i="15"/>
  <c r="N14" i="10"/>
  <c r="J13" i="15"/>
  <c r="F13" i="15"/>
  <c r="N92" i="15"/>
  <c r="F93" i="15"/>
  <c r="J93" i="15"/>
  <c r="F92" i="15"/>
  <c r="J92" i="15"/>
  <c r="F54" i="15"/>
  <c r="F55" i="15"/>
  <c r="J54" i="15"/>
  <c r="F50" i="15"/>
  <c r="N50" i="15"/>
  <c r="J73" i="15"/>
  <c r="L72" i="15"/>
  <c r="L73" i="15"/>
  <c r="L78" i="10"/>
  <c r="F74" i="15"/>
  <c r="J75" i="15"/>
  <c r="N70" i="15"/>
  <c r="H74" i="15"/>
  <c r="H70" i="15"/>
  <c r="J74" i="15"/>
  <c r="L74" i="15"/>
  <c r="H78" i="10"/>
  <c r="H65" i="15"/>
  <c r="F62" i="15"/>
  <c r="L62" i="15"/>
  <c r="L61" i="15"/>
  <c r="D37" i="10"/>
  <c r="D37" i="15"/>
  <c r="H37" i="10"/>
  <c r="H35" i="15"/>
  <c r="J37" i="10"/>
  <c r="F88" i="15"/>
  <c r="F12" i="15"/>
  <c r="L26" i="15"/>
  <c r="H12" i="15"/>
  <c r="L12" i="15"/>
  <c r="L14" i="15"/>
  <c r="H100" i="15"/>
  <c r="H106" i="15"/>
  <c r="L35" i="15"/>
  <c r="J100" i="15"/>
  <c r="H28" i="15"/>
  <c r="H30" i="15"/>
  <c r="L100" i="15"/>
  <c r="J28" i="15"/>
  <c r="J30" i="15"/>
  <c r="N18" i="15"/>
  <c r="H82" i="15"/>
  <c r="F72" i="15"/>
  <c r="J82" i="15"/>
  <c r="J51" i="15"/>
  <c r="F106" i="15"/>
  <c r="N88" i="15"/>
  <c r="J86" i="15"/>
  <c r="J88" i="15"/>
  <c r="H71" i="15"/>
  <c r="F71" i="15"/>
  <c r="H16" i="15"/>
  <c r="H18" i="15"/>
  <c r="J50" i="15"/>
  <c r="H61" i="15"/>
  <c r="L76" i="15"/>
  <c r="L86" i="15"/>
  <c r="L88" i="15"/>
  <c r="F61" i="15"/>
  <c r="L50" i="15"/>
  <c r="N76" i="15"/>
  <c r="N101" i="15"/>
  <c r="N106" i="15"/>
  <c r="J65" i="15"/>
  <c r="N71" i="15"/>
  <c r="J101" i="15"/>
  <c r="J106" i="15"/>
  <c r="J71" i="15"/>
  <c r="J61" i="15"/>
  <c r="L101" i="15"/>
  <c r="L106" i="15"/>
  <c r="H86" i="15"/>
  <c r="H88" i="15"/>
  <c r="N55" i="15"/>
  <c r="J16" i="15"/>
  <c r="J18" i="15"/>
  <c r="F16" i="15"/>
  <c r="F18" i="15"/>
  <c r="J55" i="15"/>
  <c r="F76" i="15"/>
  <c r="L55" i="15"/>
  <c r="H14" i="15"/>
  <c r="H37" i="15"/>
  <c r="N37" i="10"/>
  <c r="N37" i="15"/>
  <c r="J14" i="15"/>
  <c r="J37" i="15"/>
  <c r="F14" i="15"/>
  <c r="F37" i="15"/>
  <c r="J78" i="15"/>
  <c r="L78" i="15"/>
  <c r="H78" i="15"/>
  <c r="L37" i="15"/>
  <c r="F78" i="15"/>
  <c r="N78" i="15"/>
  <c r="L65" i="15" l="1"/>
  <c r="F65" i="15"/>
  <c r="H62" i="15"/>
  <c r="F68" i="10"/>
  <c r="H54" i="15"/>
  <c r="J52" i="15"/>
  <c r="F52" i="15"/>
  <c r="N51" i="15"/>
  <c r="J56" i="15"/>
  <c r="F51" i="15"/>
  <c r="L51" i="15"/>
  <c r="L58" i="10"/>
  <c r="F56" i="15"/>
  <c r="N54" i="15"/>
  <c r="F67" i="15"/>
  <c r="N67" i="15"/>
  <c r="N68" i="15" s="1"/>
  <c r="H67" i="15"/>
  <c r="F66" i="15"/>
  <c r="H66" i="15"/>
  <c r="J66" i="15"/>
  <c r="N68" i="10"/>
  <c r="L68" i="10"/>
  <c r="F64" i="15"/>
  <c r="H64" i="15"/>
  <c r="H68" i="10"/>
  <c r="J68" i="10"/>
  <c r="H60" i="15"/>
  <c r="F60" i="15"/>
  <c r="J60" i="15"/>
  <c r="L60" i="15"/>
  <c r="L68" i="15" s="1"/>
  <c r="L92" i="15"/>
  <c r="F45" i="15"/>
  <c r="J45" i="15"/>
  <c r="H53" i="15"/>
  <c r="H58" i="10"/>
  <c r="F53" i="15"/>
  <c r="L53" i="15"/>
  <c r="H43" i="15"/>
  <c r="H48" i="10"/>
  <c r="F108" i="15"/>
  <c r="F111" i="15" s="1"/>
  <c r="L108" i="15"/>
  <c r="L111" i="15" s="1"/>
  <c r="N47" i="15"/>
  <c r="F47" i="15"/>
  <c r="L47" i="15"/>
  <c r="L48" i="10"/>
  <c r="L42" i="15"/>
  <c r="J42" i="15"/>
  <c r="J53" i="15"/>
  <c r="L43" i="15"/>
  <c r="F48" i="10"/>
  <c r="N43" i="15"/>
  <c r="N48" i="10"/>
  <c r="H45" i="15"/>
  <c r="L45" i="15"/>
  <c r="J44" i="15"/>
  <c r="H44" i="15"/>
  <c r="F40" i="15"/>
  <c r="J48" i="10"/>
  <c r="N58" i="15"/>
  <c r="N58" i="10"/>
  <c r="F58" i="10"/>
  <c r="J58" i="10"/>
  <c r="F97" i="10"/>
  <c r="L97" i="10"/>
  <c r="F91" i="15"/>
  <c r="J91" i="15"/>
  <c r="H91" i="15"/>
  <c r="J97" i="10"/>
  <c r="N91" i="15"/>
  <c r="N97" i="10"/>
  <c r="H97" i="10"/>
  <c r="N93" i="15"/>
  <c r="N97" i="15" s="1"/>
  <c r="L94" i="15"/>
  <c r="F94" i="15"/>
  <c r="J94" i="15"/>
  <c r="H94" i="15"/>
  <c r="H97" i="15" s="1"/>
  <c r="L97" i="15"/>
  <c r="D112" i="10"/>
  <c r="H68" i="15" l="1"/>
  <c r="J68" i="15"/>
  <c r="H58" i="15"/>
  <c r="F58" i="15"/>
  <c r="J58" i="15"/>
  <c r="L58" i="15"/>
  <c r="F68" i="15"/>
  <c r="N48" i="15"/>
  <c r="H112" i="10"/>
  <c r="H113" i="10" s="1"/>
  <c r="H114" i="10" s="1"/>
  <c r="F48" i="15"/>
  <c r="J48" i="15"/>
  <c r="F112" i="10"/>
  <c r="F113" i="10" s="1"/>
  <c r="F114" i="10" s="1"/>
  <c r="L112" i="10"/>
  <c r="L113" i="10" s="1"/>
  <c r="L114" i="10" s="1"/>
  <c r="L48" i="15"/>
  <c r="L112" i="15" s="1"/>
  <c r="L113" i="15" s="1"/>
  <c r="L114" i="15" s="1"/>
  <c r="N112" i="10"/>
  <c r="N113" i="10" s="1"/>
  <c r="N114" i="10" s="1"/>
  <c r="H48" i="15"/>
  <c r="J112" i="10"/>
  <c r="J113" i="10" s="1"/>
  <c r="J114" i="10" s="1"/>
  <c r="F97" i="15"/>
  <c r="J97" i="15"/>
  <c r="N112" i="15"/>
  <c r="N113" i="15" s="1"/>
  <c r="N114" i="15" s="1"/>
  <c r="D113" i="10"/>
  <c r="D113" i="15" s="1"/>
  <c r="D112" i="15"/>
  <c r="H112" i="15" l="1"/>
  <c r="H113" i="15" s="1"/>
  <c r="H114" i="15" s="1"/>
  <c r="F112" i="15"/>
  <c r="F113" i="15" s="1"/>
  <c r="F114" i="15" s="1"/>
  <c r="J112" i="15"/>
  <c r="J113" i="15" s="1"/>
  <c r="J114" i="15" s="1"/>
</calcChain>
</file>

<file path=xl/sharedStrings.xml><?xml version="1.0" encoding="utf-8"?>
<sst xmlns="http://schemas.openxmlformats.org/spreadsheetml/2006/main" count="499" uniqueCount="191">
  <si>
    <t>Grid for the technical assessment of bids below the EU threshold</t>
  </si>
  <si>
    <t>Bidder 1 to 5</t>
  </si>
  <si>
    <t>Org. unit</t>
  </si>
  <si>
    <t>2B00</t>
  </si>
  <si>
    <t>Project title</t>
  </si>
  <si>
    <t>Date</t>
  </si>
  <si>
    <t>Officer responsible for the commission</t>
  </si>
  <si>
    <t>PN</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</si>
  <si>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</si>
  <si>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</si>
  <si>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</si>
  <si>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</si>
  <si>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</si>
  <si>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</si>
  <si>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</si>
  <si>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</si>
  <si>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</si>
  <si>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</si>
  <si>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</si>
  <si>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</si>
  <si>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</si>
  <si>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</si>
  <si>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</si>
  <si>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</si>
  <si>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</si>
  <si>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</si>
  <si>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</si>
  <si>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</si>
  <si>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</si>
  <si>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</si>
  <si>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</si>
  <si>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</si>
  <si>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</si>
  <si>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</si>
  <si>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</si>
  <si>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</si>
  <si>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</si>
  <si>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</si>
  <si>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</si>
  <si>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</si>
  <si>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</si>
  <si>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</si>
  <si>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</si>
  <si>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</si>
  <si>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</si>
  <si>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</si>
  <si>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</si>
  <si>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</si>
  <si>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</si>
  <si>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</si>
  <si>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</si>
  <si>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</si>
  <si>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</si>
  <si>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</si>
  <si>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</si>
  <si>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</si>
  <si>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</si>
  <si>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</si>
  <si>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</si>
  <si>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</si>
  <si>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</si>
  <si>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</si>
  <si>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</si>
  <si>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</si>
  <si>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</si>
  <si>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</si>
  <si>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</si>
  <si>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</si>
  <si>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</si>
  <si>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</si>
  <si>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</si>
  <si>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</si>
  <si>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</si>
  <si>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</si>
  <si>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</si>
  <si>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</si>
  <si>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</si>
  <si>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</si>
  <si>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</si>
  <si>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</si>
  <si>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</si>
  <si>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</si>
  <si>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</si>
  <si>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</si>
  <si>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</si>
  <si>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</si>
  <si>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</si>
  <si>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</si>
  <si>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</si>
  <si>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</si>
  <si>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</si>
  <si>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</si>
  <si>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</si>
  <si>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</si>
  <si>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</si>
  <si>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</si>
  <si>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</si>
  <si>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</si>
  <si>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</si>
  <si>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</si>
  <si>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</si>
  <si>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</si>
  <si>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</si>
  <si>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</si>
  <si>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</si>
  <si>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</si>
  <si>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</si>
  <si>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</si>
  <si>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</si>
  <si>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</si>
  <si>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</si>
  <si>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</si>
  <si>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</si>
  <si>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</si>
  <si>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</si>
  <si>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</si>
  <si>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</si>
  <si>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</si>
  <si>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</si>
  <si>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</si>
  <si>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</si>
  <si>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</si>
  <si>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</si>
  <si>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</si>
  <si>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</si>
  <si>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</si>
  <si>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</si>
  <si>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</si>
  <si>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</si>
  <si>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</si>
  <si>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</si>
  <si>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</si>
  <si>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</si>
  <si>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</si>
  <si>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</si>
  <si>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</si>
  <si>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</si>
  <si>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</si>
  <si>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</si>
  <si>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</si>
  <si>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</si>
  <si>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</si>
  <si>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</si>
  <si>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</si>
  <si>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</si>
  <si>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</si>
  <si>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</si>
  <si>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</si>
  <si>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</si>
  <si>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</si>
  <si>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</si>
  <si>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</si>
  <si>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</si>
  <si>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</si>
  <si>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</si>
  <si>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</si>
  <si>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</si>
  <si>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</si>
  <si>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</si>
  <si>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</si>
  <si>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</si>
  <si>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</si>
  <si>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</si>
  <si>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</si>
  <si>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</si>
  <si>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</si>
  <si>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</si>
  <si>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</si>
  <si>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</si>
  <si>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</si>
  <si>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</si>
  <si>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</si>
  <si>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</si>
  <si>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</si>
  <si>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</si>
  <si>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</si>
  <si>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</si>
  <si>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Date, signature</t>
  </si>
  <si>
    <t>Grid for the technical assessment of bids above the EU threshold</t>
  </si>
  <si>
    <t>Bidder 6 to 10</t>
  </si>
  <si>
    <t>Bidder 6 to 10 of 10</t>
  </si>
  <si>
    <t>Enter bidder 6</t>
  </si>
  <si>
    <t>Enter bidder 7</t>
  </si>
  <si>
    <t>Enter bidder 8</t>
  </si>
  <si>
    <t>Enter bidder 9</t>
  </si>
  <si>
    <t>Enter bidder 10</t>
  </si>
  <si>
    <t>Laura Sustersic</t>
  </si>
  <si>
    <t>G-012099-001</t>
  </si>
  <si>
    <t>Procurement of services for Support to District Ganga Committees for Preparation of District Ganga Plans in Uttar Pradesh &amp; Jharkhand</t>
  </si>
  <si>
    <t>Suvajit Dey</t>
  </si>
  <si>
    <t>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</si>
</sst>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sz val="10"/>
      <name val="Arial"/>
      <family val="2"/>
    </font>
    <font>
      <i/>
      <sz val="11"/>
      <color rgb="FF7F7F7F"/>
      <name val="Calibri"/>
      <family val="2"/>
      <scheme val="minor"/>
    </font>
    <font>
      <sz val="8"/>
      <name val="Arial"/>
    </font>
    <font>
      <i/>
      <sz val="8"/>
      <color rgb="FF7F7F7F"/>
      <name val="Calibri"/>
      <family val="2"/>
      <scheme val="minor"/>
    </font>
    <font>
      <sz val="22"/>
      <color rgb="FF808080"/>
      <name val="Arial"/>
      <family val="2"/>
    </font>
    <font>
      <b/>
      <sz val="10"/>
      <color theme="1"/>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CC66"/>
        <bgColor indexed="64"/>
      </patternFill>
    </fill>
    <fill>
      <patternFill patternType="solid">
        <fgColor rgb="FFFFFFCC"/>
        <bgColor indexed="64"/>
      </patternFill>
    </fill>
  </fills>
  <borders count="3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right style="thin">
        <color indexed="64"/>
      </right>
      <top style="thin">
        <color theme="0" tint="-0.499984740745262"/>
      </top>
      <bottom style="thin">
        <color theme="0" tint="-0.499984740745262"/>
      </bottom>
      <diagonal/>
    </border>
    <border>
      <left/>
      <right style="thin">
        <color indexed="64"/>
      </right>
      <top style="thin">
        <color theme="0" tint="-0.499984740745262"/>
      </top>
      <bottom/>
      <diagonal/>
    </border>
    <border>
      <left/>
      <right style="thin">
        <color indexed="64"/>
      </right>
      <top style="thin">
        <color indexed="64"/>
      </top>
      <bottom style="thin">
        <color theme="0" tint="-0.499984740745262"/>
      </bottom>
      <diagonal/>
    </border>
    <border>
      <left style="thin">
        <color indexed="64"/>
      </left>
      <right style="hair">
        <color indexed="64"/>
      </right>
      <top style="thin">
        <color indexed="64"/>
      </top>
      <bottom style="thin">
        <color theme="0" tint="-0.499984740745262"/>
      </bottom>
      <diagonal/>
    </border>
    <border>
      <left style="hair">
        <color indexed="64"/>
      </left>
      <right style="thin">
        <color indexed="64"/>
      </right>
      <top style="thin">
        <color indexed="64"/>
      </top>
      <bottom style="thin">
        <color theme="0" tint="-0.499984740745262"/>
      </bottom>
      <diagonal/>
    </border>
    <border>
      <left style="hair">
        <color indexed="64"/>
      </left>
      <right/>
      <top style="thin">
        <color indexed="64"/>
      </top>
      <bottom style="thin">
        <color theme="0" tint="-0.499984740745262"/>
      </bottom>
      <diagonal/>
    </border>
    <border>
      <left style="thin">
        <color indexed="64"/>
      </left>
      <right style="hair">
        <color indexed="64"/>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hair">
        <color indexed="64"/>
      </right>
      <top style="thin">
        <color theme="0" tint="-0.499984740745262"/>
      </top>
      <bottom/>
      <diagonal/>
    </border>
    <border>
      <left/>
      <right/>
      <top style="thin">
        <color theme="0" tint="-0.499984740745262"/>
      </top>
      <bottom/>
      <diagonal/>
    </border>
    <border>
      <left/>
      <right/>
      <top style="thin">
        <color indexed="64"/>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indexed="64"/>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indexed="64"/>
      </left>
      <right/>
      <top style="thin">
        <color indexed="64"/>
      </top>
      <bottom style="thin">
        <color theme="0" tint="-0.499984740745262"/>
      </bottom>
      <diagonal/>
    </border>
  </borders>
  <cellStyleXfs count="3">
    <xf numFmtId="0" fontId="0" fillId="0" borderId="0"/>
    <xf numFmtId="0" fontId="10" fillId="0" borderId="0" applyNumberFormat="0" applyFill="0" applyBorder="0" applyAlignment="0" applyProtection="0"/>
    <xf numFmtId="9" fontId="7" fillId="0" borderId="0" applyFon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1" xfId="0" applyBorder="1" applyAlignment="1">
      <alignment vertical="center" wrapText="1"/>
    </xf>
    <xf numFmtId="49" fontId="1" fillId="0" borderId="0" xfId="0" applyNumberFormat="1" applyFont="1" applyAlignment="1">
      <alignment horizontal="center" vertical="center"/>
    </xf>
    <xf numFmtId="0" fontId="0" fillId="0" borderId="2"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1" fontId="2" fillId="5" borderId="16" xfId="2" applyNumberFormat="1" applyFont="1" applyFill="1" applyBorder="1" applyAlignment="1" applyProtection="1">
      <alignment horizontal="right" vertical="center"/>
    </xf>
    <xf numFmtId="49" fontId="1" fillId="0" borderId="3" xfId="0" quotePrefix="1" applyNumberFormat="1" applyFont="1" applyBorder="1" applyAlignment="1">
      <alignment horizontal="center" vertical="center"/>
    </xf>
    <xf numFmtId="0" fontId="0" fillId="0" borderId="2" xfId="0" applyBorder="1" applyAlignment="1">
      <alignment horizontal="center" vertical="center"/>
    </xf>
    <xf numFmtId="1" fontId="8" fillId="0" borderId="9" xfId="0" applyNumberFormat="1" applyFont="1" applyBorder="1" applyAlignment="1">
      <alignment horizontal="right" vertical="center"/>
    </xf>
    <xf numFmtId="1" fontId="9" fillId="0" borderId="9" xfId="0" applyNumberFormat="1" applyFont="1" applyBorder="1" applyAlignment="1">
      <alignment horizontal="right" vertical="center"/>
    </xf>
    <xf numFmtId="9" fontId="1" fillId="6" borderId="17" xfId="2" applyFont="1" applyFill="1" applyBorder="1" applyAlignment="1" applyProtection="1">
      <alignment horizontal="right" vertical="center"/>
      <protection locked="0"/>
    </xf>
    <xf numFmtId="9" fontId="1" fillId="6" borderId="18" xfId="2" applyFont="1" applyFill="1" applyBorder="1" applyAlignment="1" applyProtection="1">
      <alignment horizontal="right" vertical="center"/>
      <protection locked="0"/>
    </xf>
    <xf numFmtId="9" fontId="2" fillId="2" borderId="9" xfId="2" applyFont="1" applyFill="1" applyBorder="1" applyAlignment="1" applyProtection="1">
      <alignment horizontal="right" vertical="center"/>
    </xf>
    <xf numFmtId="9" fontId="2" fillId="0" borderId="9" xfId="2" applyFont="1" applyBorder="1" applyAlignment="1" applyProtection="1">
      <alignment horizontal="right" vertical="center"/>
    </xf>
    <xf numFmtId="9" fontId="11" fillId="6" borderId="17" xfId="2" applyFont="1" applyFill="1" applyBorder="1" applyAlignment="1" applyProtection="1">
      <alignment horizontal="right" vertical="center"/>
      <protection locked="0"/>
    </xf>
    <xf numFmtId="9" fontId="8" fillId="0" borderId="9" xfId="2" applyFont="1" applyFill="1" applyBorder="1" applyAlignment="1" applyProtection="1">
      <alignment horizontal="right" vertical="center"/>
    </xf>
    <xf numFmtId="0" fontId="12" fillId="0" borderId="0" xfId="1" applyFont="1" applyBorder="1" applyAlignment="1">
      <alignment vertical="top" wrapText="1"/>
    </xf>
    <xf numFmtId="9" fontId="1" fillId="0" borderId="17" xfId="2" applyFont="1" applyFill="1" applyBorder="1" applyAlignment="1" applyProtection="1">
      <alignment horizontal="right" vertical="center"/>
    </xf>
    <xf numFmtId="9" fontId="2" fillId="0" borderId="9" xfId="2" applyFont="1" applyFill="1" applyBorder="1" applyAlignment="1" applyProtection="1">
      <alignment horizontal="right" vertical="center"/>
    </xf>
    <xf numFmtId="1" fontId="2" fillId="0" borderId="16" xfId="2" applyNumberFormat="1" applyFont="1" applyFill="1" applyBorder="1" applyAlignment="1" applyProtection="1">
      <alignment horizontal="right" vertical="center"/>
    </xf>
    <xf numFmtId="1" fontId="1" fillId="0" borderId="16" xfId="0" applyNumberFormat="1" applyFont="1" applyBorder="1" applyAlignment="1">
      <alignment horizontal="right" vertical="center"/>
    </xf>
    <xf numFmtId="0" fontId="5" fillId="0" borderId="1"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8" fillId="3" borderId="10" xfId="0" quotePrefix="1" applyNumberFormat="1" applyFont="1" applyFill="1" applyBorder="1" applyAlignment="1">
      <alignment horizontal="center" vertical="center"/>
    </xf>
    <xf numFmtId="49" fontId="1" fillId="0" borderId="19"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21" xfId="0" quotePrefix="1" applyNumberFormat="1" applyFont="1" applyBorder="1" applyAlignment="1">
      <alignment horizontal="center" vertical="center"/>
    </xf>
    <xf numFmtId="49" fontId="1" fillId="0" borderId="19" xfId="0" applyNumberFormat="1" applyFont="1" applyBorder="1" applyAlignment="1">
      <alignment horizontal="center" vertical="center"/>
    </xf>
    <xf numFmtId="49" fontId="2" fillId="0" borderId="10" xfId="0" quotePrefix="1" applyNumberFormat="1" applyFont="1" applyBorder="1" applyAlignment="1">
      <alignment horizontal="center" vertical="center"/>
    </xf>
    <xf numFmtId="9" fontId="2" fillId="6" borderId="9" xfId="2" applyFont="1" applyFill="1" applyBorder="1" applyAlignment="1" applyProtection="1">
      <alignment horizontal="right" vertical="center"/>
      <protection locked="0"/>
    </xf>
    <xf numFmtId="9" fontId="11" fillId="0" borderId="17" xfId="2" applyFont="1" applyFill="1" applyBorder="1" applyAlignment="1" applyProtection="1">
      <alignment horizontal="right" vertical="center"/>
    </xf>
    <xf numFmtId="9" fontId="1" fillId="0" borderId="18" xfId="2" applyFont="1" applyFill="1" applyBorder="1" applyAlignment="1" applyProtection="1">
      <alignment horizontal="right" vertical="center"/>
    </xf>
    <xf numFmtId="0" fontId="1" fillId="0" borderId="2" xfId="0" applyFont="1" applyBorder="1" applyAlignment="1">
      <alignment horizontal="left" vertical="top"/>
    </xf>
    <xf numFmtId="0" fontId="13" fillId="0" borderId="0" xfId="0" applyFont="1" applyAlignment="1">
      <alignment vertical="center"/>
    </xf>
    <xf numFmtId="0" fontId="12" fillId="0" borderId="0" xfId="1" applyFont="1" applyBorder="1" applyAlignment="1" applyProtection="1">
      <alignment vertical="top" wrapText="1"/>
    </xf>
    <xf numFmtId="164" fontId="2" fillId="5" borderId="22" xfId="0" applyNumberFormat="1" applyFont="1" applyFill="1" applyBorder="1" applyAlignment="1">
      <alignment horizontal="right" vertical="center"/>
    </xf>
    <xf numFmtId="164" fontId="1" fillId="0" borderId="23" xfId="0" applyNumberFormat="1" applyFont="1" applyBorder="1" applyAlignment="1">
      <alignment horizontal="right" vertical="center"/>
    </xf>
    <xf numFmtId="164" fontId="1" fillId="5" borderId="22"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7" borderId="25" xfId="0" applyNumberFormat="1" applyFont="1" applyFill="1" applyBorder="1" applyAlignment="1" applyProtection="1">
      <alignment horizontal="right" vertical="center"/>
      <protection locked="0"/>
    </xf>
    <xf numFmtId="164" fontId="1" fillId="0" borderId="19"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7" borderId="27"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10" xfId="0" applyNumberFormat="1" applyFont="1" applyBorder="1" applyAlignment="1">
      <alignment horizontal="right" vertical="center"/>
    </xf>
    <xf numFmtId="164" fontId="2" fillId="0" borderId="12" xfId="0" applyNumberFormat="1" applyFont="1" applyBorder="1" applyAlignment="1">
      <alignment horizontal="right" vertical="center"/>
    </xf>
    <xf numFmtId="164" fontId="1" fillId="0" borderId="21" xfId="0" applyNumberFormat="1" applyFont="1" applyBorder="1" applyAlignment="1">
      <alignment horizontal="right" vertical="center"/>
    </xf>
    <xf numFmtId="164" fontId="1" fillId="0" borderId="29" xfId="0" applyNumberFormat="1" applyFont="1" applyBorder="1" applyAlignment="1">
      <alignment horizontal="right" vertical="center"/>
    </xf>
    <xf numFmtId="164" fontId="1" fillId="7"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10" xfId="2" applyNumberFormat="1" applyFont="1" applyBorder="1" applyAlignment="1" applyProtection="1">
      <alignment horizontal="right" vertical="center"/>
    </xf>
    <xf numFmtId="164" fontId="2" fillId="0" borderId="12" xfId="2" applyNumberFormat="1" applyFont="1" applyBorder="1" applyAlignment="1" applyProtection="1">
      <alignment horizontal="right" vertical="center"/>
    </xf>
    <xf numFmtId="164" fontId="1" fillId="0" borderId="22" xfId="0" applyNumberFormat="1" applyFont="1" applyBorder="1" applyAlignment="1">
      <alignment horizontal="right" vertical="center"/>
    </xf>
    <xf numFmtId="164" fontId="0" fillId="7" borderId="25"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10" xfId="2" applyNumberFormat="1" applyFont="1" applyFill="1" applyBorder="1" applyAlignment="1" applyProtection="1">
      <alignment horizontal="right" vertical="center"/>
    </xf>
    <xf numFmtId="164" fontId="8" fillId="0" borderId="12" xfId="2"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10" xfId="2" applyNumberFormat="1" applyFont="1" applyBorder="1" applyAlignment="1" applyProtection="1">
      <alignment horizontal="right" vertical="center"/>
    </xf>
    <xf numFmtId="164" fontId="8" fillId="0" borderId="12" xfId="2" applyNumberFormat="1" applyFont="1" applyBorder="1" applyAlignment="1" applyProtection="1">
      <alignment horizontal="right" vertical="center"/>
    </xf>
    <xf numFmtId="164" fontId="9" fillId="0" borderId="11" xfId="0" applyNumberFormat="1" applyFont="1" applyBorder="1" applyAlignment="1">
      <alignment horizontal="right" vertical="center"/>
    </xf>
    <xf numFmtId="164" fontId="8" fillId="0" borderId="10" xfId="0" applyNumberFormat="1" applyFont="1" applyBorder="1" applyAlignment="1">
      <alignment horizontal="right" vertical="center"/>
    </xf>
    <xf numFmtId="164" fontId="8" fillId="0" borderId="12" xfId="0" applyNumberFormat="1" applyFont="1" applyBorder="1" applyAlignment="1">
      <alignment horizontal="right" vertical="center"/>
    </xf>
    <xf numFmtId="49" fontId="2" fillId="0" borderId="1" xfId="0" applyNumberFormat="1" applyFont="1" applyBorder="1" applyAlignment="1">
      <alignment vertical="center"/>
    </xf>
    <xf numFmtId="0" fontId="1" fillId="0" borderId="2" xfId="0" applyFont="1" applyBorder="1" applyAlignment="1">
      <alignment vertical="center" wrapText="1"/>
    </xf>
    <xf numFmtId="0" fontId="1" fillId="0" borderId="0" xfId="0" applyFont="1"/>
    <xf numFmtId="49" fontId="2" fillId="7" borderId="14" xfId="0" applyNumberFormat="1" applyFont="1" applyFill="1" applyBorder="1" applyAlignment="1" applyProtection="1">
      <alignment horizontal="center" vertical="center" wrapText="1"/>
      <protection locked="0"/>
    </xf>
    <xf numFmtId="49" fontId="2" fillId="7" borderId="15" xfId="0"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left"/>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49" fontId="1" fillId="0" borderId="30" xfId="0" applyNumberFormat="1" applyFont="1" applyBorder="1" applyAlignment="1">
      <alignment horizontal="left" vertical="center" wrapText="1"/>
    </xf>
    <xf numFmtId="49" fontId="1" fillId="0" borderId="19" xfId="0" applyNumberFormat="1" applyFont="1" applyBorder="1" applyAlignment="1">
      <alignment horizontal="left" vertical="center" wrapText="1"/>
    </xf>
    <xf numFmtId="49" fontId="1" fillId="0" borderId="30" xfId="0" quotePrefix="1" applyNumberFormat="1" applyFont="1" applyBorder="1" applyAlignment="1">
      <alignment horizontal="left" vertical="center" wrapText="1"/>
    </xf>
    <xf numFmtId="49" fontId="1" fillId="0" borderId="19" xfId="0" quotePrefix="1" applyNumberFormat="1" applyFont="1" applyBorder="1" applyAlignment="1">
      <alignment horizontal="left" vertical="center" wrapText="1"/>
    </xf>
    <xf numFmtId="0" fontId="12" fillId="0" borderId="0" xfId="1" applyFont="1" applyBorder="1" applyAlignment="1" applyProtection="1">
      <alignment horizontal="left" vertical="top" wrapText="1"/>
    </xf>
    <xf numFmtId="49" fontId="0" fillId="0" borderId="30" xfId="0" applyNumberFormat="1" applyBorder="1" applyAlignment="1">
      <alignment horizontal="left" vertical="center" wrapText="1"/>
    </xf>
    <xf numFmtId="49" fontId="0" fillId="0" borderId="19" xfId="0" applyNumberForma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32" xfId="0" applyNumberFormat="1" applyFont="1" applyBorder="1" applyAlignment="1">
      <alignment horizontal="left" vertical="center" wrapText="1"/>
    </xf>
    <xf numFmtId="49" fontId="2" fillId="0" borderId="33" xfId="0" applyNumberFormat="1" applyFont="1" applyBorder="1" applyAlignment="1">
      <alignment horizontal="left" vertical="center" wrapText="1"/>
    </xf>
    <xf numFmtId="49" fontId="2" fillId="0" borderId="21" xfId="0" applyNumberFormat="1" applyFont="1" applyBorder="1" applyAlignment="1">
      <alignment horizontal="left" vertical="center" wrapText="1"/>
    </xf>
    <xf numFmtId="49" fontId="2" fillId="7" borderId="0" xfId="0" applyNumberFormat="1" applyFont="1" applyFill="1" applyAlignment="1" applyProtection="1">
      <alignment horizontal="left" vertical="top"/>
      <protection locked="0"/>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wrapText="1"/>
      <protection locked="0"/>
    </xf>
    <xf numFmtId="49" fontId="2" fillId="6" borderId="1" xfId="0" applyNumberFormat="1" applyFont="1" applyFill="1" applyBorder="1" applyAlignment="1" applyProtection="1">
      <alignment horizontal="left" vertical="top" wrapText="1"/>
      <protection locked="0"/>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xf>
    <xf numFmtId="0" fontId="1" fillId="0" borderId="2" xfId="0" applyFont="1" applyBorder="1" applyAlignment="1">
      <alignment horizontal="left" vertical="top" wrapText="1"/>
    </xf>
    <xf numFmtId="0" fontId="1" fillId="0" borderId="2" xfId="0" applyFont="1" applyBorder="1" applyAlignment="1">
      <alignment horizontal="left" vertical="top"/>
    </xf>
    <xf numFmtId="49" fontId="2" fillId="7" borderId="2"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6" borderId="0" xfId="0" applyNumberFormat="1" applyFont="1" applyFill="1" applyAlignment="1" applyProtection="1">
      <alignment horizontal="left" vertical="top"/>
      <protection locked="0"/>
    </xf>
    <xf numFmtId="49" fontId="4" fillId="0" borderId="1" xfId="0" applyNumberFormat="1" applyFont="1" applyBorder="1" applyAlignment="1">
      <alignment horizontal="left" vertical="center" wrapText="1"/>
    </xf>
    <xf numFmtId="49" fontId="2" fillId="7" borderId="1" xfId="0" applyNumberFormat="1" applyFont="1" applyFill="1" applyBorder="1" applyAlignment="1" applyProtection="1">
      <alignment horizontal="left" vertical="top"/>
      <protection locked="0"/>
    </xf>
    <xf numFmtId="0" fontId="1" fillId="0" borderId="2" xfId="0" applyFont="1" applyBorder="1" applyAlignment="1">
      <alignment horizontal="left"/>
    </xf>
    <xf numFmtId="0" fontId="0" fillId="0" borderId="1" xfId="0" applyBorder="1" applyAlignment="1">
      <alignment horizontal="center" vertical="center" wrapText="1"/>
    </xf>
    <xf numFmtId="0" fontId="0" fillId="0" borderId="7" xfId="0" applyBorder="1" applyAlignment="1">
      <alignment horizontal="center" vertical="center" wrapText="1"/>
    </xf>
    <xf numFmtId="49" fontId="2" fillId="7" borderId="2" xfId="0" applyNumberFormat="1" applyFont="1" applyFill="1" applyBorder="1" applyAlignment="1" applyProtection="1">
      <alignment horizontal="center" vertical="center" wrapText="1"/>
      <protection locked="0"/>
    </xf>
    <xf numFmtId="0" fontId="1" fillId="0" borderId="1" xfId="0" applyFont="1" applyBorder="1" applyAlignment="1">
      <alignment horizontal="right" vertical="center"/>
    </xf>
    <xf numFmtId="0" fontId="0" fillId="0" borderId="1" xfId="0" applyBorder="1" applyAlignment="1">
      <alignment horizontal="right" vertical="center"/>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32"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8" fillId="0" borderId="12" xfId="0" applyNumberFormat="1" applyFont="1" applyBorder="1" applyAlignment="1">
      <alignment horizontal="right" vertical="center" wrapText="1"/>
    </xf>
    <xf numFmtId="49" fontId="8" fillId="0" borderId="10" xfId="0" applyNumberFormat="1" applyFont="1" applyBorder="1" applyAlignment="1">
      <alignment horizontal="right" vertical="center" wrapText="1"/>
    </xf>
    <xf numFmtId="49" fontId="1" fillId="0" borderId="0" xfId="0" applyNumberFormat="1" applyFont="1" applyAlignment="1">
      <alignment vertical="top"/>
    </xf>
    <xf numFmtId="49" fontId="1" fillId="0" borderId="1" xfId="0" applyNumberFormat="1" applyFont="1" applyBorder="1" applyAlignment="1">
      <alignment horizontal="left" vertical="top" wrapText="1"/>
    </xf>
    <xf numFmtId="0" fontId="14" fillId="3" borderId="13"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2" fillId="0" borderId="33" xfId="0" applyFont="1" applyBorder="1" applyAlignment="1">
      <alignment horizontal="left" vertical="center" wrapText="1"/>
    </xf>
    <xf numFmtId="0" fontId="2" fillId="0" borderId="21" xfId="0" applyFont="1" applyBorder="1" applyAlignment="1">
      <alignment horizontal="left" vertical="center" wrapText="1"/>
    </xf>
    <xf numFmtId="0" fontId="1" fillId="0" borderId="30" xfId="0" applyFont="1" applyBorder="1" applyAlignment="1">
      <alignment horizontal="left" vertical="center" wrapText="1"/>
    </xf>
    <xf numFmtId="0" fontId="1" fillId="0" borderId="19" xfId="0" applyFont="1" applyBorder="1" applyAlignment="1">
      <alignment horizontal="left" vertical="center" wrapText="1"/>
    </xf>
    <xf numFmtId="0" fontId="1" fillId="5" borderId="30" xfId="0" applyFont="1" applyFill="1" applyBorder="1" applyAlignment="1">
      <alignment horizontal="left" vertical="center" wrapText="1"/>
    </xf>
    <xf numFmtId="0" fontId="1" fillId="5" borderId="19" xfId="0" applyFont="1" applyFill="1" applyBorder="1" applyAlignment="1">
      <alignment horizontal="left" vertical="center" wrapText="1"/>
    </xf>
    <xf numFmtId="1" fontId="2" fillId="0" borderId="13" xfId="0" applyNumberFormat="1" applyFont="1" applyBorder="1" applyAlignment="1">
      <alignment horizontal="left" vertical="center" wrapText="1"/>
    </xf>
    <xf numFmtId="1" fontId="2" fillId="0" borderId="10"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6"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6" xfId="0" applyNumberFormat="1" applyBorder="1" applyAlignment="1">
      <alignment horizontal="center" vertical="center" wrapText="1"/>
    </xf>
    <xf numFmtId="0" fontId="1" fillId="5" borderId="31" xfId="0" applyFont="1" applyFill="1" applyBorder="1" applyAlignment="1">
      <alignment horizontal="left" vertical="center" wrapText="1"/>
    </xf>
    <xf numFmtId="0" fontId="1" fillId="5" borderId="32" xfId="0" applyFont="1" applyFill="1" applyBorder="1" applyAlignment="1">
      <alignment horizontal="left" vertical="center" wrapText="1"/>
    </xf>
    <xf numFmtId="1" fontId="1" fillId="0" borderId="30" xfId="0" applyNumberFormat="1" applyFont="1" applyBorder="1" applyAlignment="1">
      <alignment horizontal="left" vertical="center" wrapText="1"/>
    </xf>
    <xf numFmtId="1" fontId="1" fillId="0" borderId="19" xfId="0" applyNumberFormat="1" applyFont="1" applyBorder="1" applyAlignment="1">
      <alignment horizontal="left" vertical="center" wrapText="1"/>
    </xf>
    <xf numFmtId="49" fontId="2" fillId="0" borderId="2" xfId="0" applyNumberFormat="1" applyFont="1" applyBorder="1" applyAlignment="1">
      <alignment horizontal="left" vertical="top"/>
    </xf>
    <xf numFmtId="0" fontId="2" fillId="0" borderId="2" xfId="0" applyFont="1" applyBorder="1" applyAlignment="1">
      <alignment horizontal="left" vertical="top"/>
    </xf>
    <xf numFmtId="49" fontId="2" fillId="0" borderId="2"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xf>
  </cellXfs>
  <cellStyles count="3">
    <cellStyle name="Explanatory Text" xfId="1" builtinId="53"/>
    <cellStyle name="Normal" xfId="0" builtinId="0"/>
    <cellStyle name="Percent" xfId="2"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88900</xdr:colOff>
      <xdr:row>0</xdr:row>
      <xdr:rowOff>0</xdr:rowOff>
    </xdr:from>
    <xdr:to>
      <xdr:col>14</xdr:col>
      <xdr:colOff>0</xdr:colOff>
      <xdr:row>0</xdr:row>
      <xdr:rowOff>901700</xdr:rowOff>
    </xdr:to>
    <xdr:pic>
      <xdr:nvPicPr>
        <xdr:cNvPr id="1025" name="Grafik 2">
          <a:extLst>
            <a:ext uri="{FF2B5EF4-FFF2-40B4-BE49-F238E27FC236}">
              <a16:creationId xmlns:a16="http://schemas.microsoft.com/office/drawing/2014/main" id="{63F0BB0B-2743-4E5D-92DB-6C296002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0"/>
          <a:ext cx="215900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88900</xdr:colOff>
      <xdr:row>0</xdr:row>
      <xdr:rowOff>0</xdr:rowOff>
    </xdr:from>
    <xdr:to>
      <xdr:col>14</xdr:col>
      <xdr:colOff>0</xdr:colOff>
      <xdr:row>0</xdr:row>
      <xdr:rowOff>901700</xdr:rowOff>
    </xdr:to>
    <xdr:pic>
      <xdr:nvPicPr>
        <xdr:cNvPr id="2049" name="Grafik 1">
          <a:extLst>
            <a:ext uri="{FF2B5EF4-FFF2-40B4-BE49-F238E27FC236}">
              <a16:creationId xmlns:a16="http://schemas.microsoft.com/office/drawing/2014/main" id="{C7EF4E5A-1E83-476B-9AF0-BFF81CA34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0"/>
          <a:ext cx="215900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140" zoomScaleNormal="140" zoomScaleSheetLayoutView="85" zoomScalePageLayoutView="130" workbookViewId="0">
      <pane ySplit="9" topLeftCell="A10" activePane="bottomLeft" state="frozen"/>
      <selection pane="bottomLeft" activeCell="G3" sqref="G3:K5"/>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12" t="s">
        <v>0</v>
      </c>
      <c r="B1" s="112"/>
      <c r="C1" s="112"/>
      <c r="D1" s="112"/>
      <c r="E1" s="112"/>
      <c r="F1" s="112"/>
      <c r="G1" s="112"/>
      <c r="H1" s="112"/>
      <c r="I1" s="112"/>
      <c r="J1" s="112"/>
      <c r="K1" s="35"/>
      <c r="L1" s="105"/>
      <c r="M1" s="106"/>
      <c r="N1" s="106"/>
      <c r="O1" s="50" t="s">
        <v>1</v>
      </c>
      <c r="P1" s="36"/>
      <c r="Q1" s="36"/>
      <c r="R1" s="36"/>
      <c r="S1" s="36"/>
      <c r="T1" s="36"/>
    </row>
    <row r="2" spans="1:23" ht="14.15" customHeight="1">
      <c r="A2" s="107" t="s">
        <v>2</v>
      </c>
      <c r="B2" s="107"/>
      <c r="C2" s="102" t="s">
        <v>3</v>
      </c>
      <c r="D2" s="102"/>
      <c r="E2" s="102"/>
      <c r="G2" s="108" t="s">
        <v>4</v>
      </c>
      <c r="H2" s="108"/>
      <c r="K2" s="8"/>
      <c r="L2" s="49" t="s">
        <v>5</v>
      </c>
      <c r="M2" s="109" t="s">
        <v>190</v>
      </c>
      <c r="N2" s="109"/>
    </row>
    <row r="3" spans="1:23" ht="14.15" customHeight="1">
      <c r="A3" s="110" t="s">
        <v>6</v>
      </c>
      <c r="B3" s="110"/>
      <c r="C3" s="101" t="s">
        <v>186</v>
      </c>
      <c r="D3" s="101"/>
      <c r="E3" s="101"/>
      <c r="G3" s="103" t="s">
        <v>188</v>
      </c>
      <c r="H3" s="103"/>
      <c r="I3" s="103"/>
      <c r="J3" s="103"/>
      <c r="K3" s="103"/>
      <c r="L3" s="5" t="s">
        <v>7</v>
      </c>
      <c r="M3" s="111" t="s">
        <v>187</v>
      </c>
      <c r="N3" s="111"/>
    </row>
    <row r="4" spans="1:23" ht="14.15" customHeight="1">
      <c r="A4" s="110" t="s">
        <v>8</v>
      </c>
      <c r="B4" s="110"/>
      <c r="C4" s="101" t="s">
        <v>189</v>
      </c>
      <c r="D4" s="101"/>
      <c r="E4" s="101"/>
      <c r="G4" s="103"/>
      <c r="H4" s="103"/>
      <c r="I4" s="103"/>
      <c r="J4" s="103"/>
      <c r="K4" s="103"/>
      <c r="L4" s="5" t="s">
        <v>9</v>
      </c>
      <c r="M4" s="111"/>
      <c r="N4" s="111"/>
    </row>
    <row r="5" spans="1:23" ht="14.15" customHeight="1">
      <c r="A5" s="129" t="s">
        <v>10</v>
      </c>
      <c r="B5" s="129"/>
      <c r="C5" s="113" t="s">
        <v>11</v>
      </c>
      <c r="D5" s="113"/>
      <c r="E5" s="113"/>
      <c r="F5" s="6"/>
      <c r="G5" s="104"/>
      <c r="H5" s="104"/>
      <c r="I5" s="104"/>
      <c r="J5" s="104"/>
      <c r="K5" s="104"/>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4" t="s">
        <v>12</v>
      </c>
      <c r="P5" s="51"/>
      <c r="Q5" s="30"/>
      <c r="R5" s="30"/>
      <c r="S5" s="30"/>
      <c r="T5" s="30"/>
      <c r="U5" s="30"/>
      <c r="V5" s="30"/>
      <c r="W5" s="30"/>
    </row>
    <row r="6" spans="1:23" s="9" customFormat="1" ht="27.75" customHeight="1">
      <c r="A6" s="38"/>
      <c r="B6" s="21"/>
      <c r="C6" s="83"/>
      <c r="D6" s="21"/>
      <c r="E6" s="85" t="s">
        <v>13</v>
      </c>
      <c r="F6" s="86"/>
      <c r="G6" s="85" t="s">
        <v>14</v>
      </c>
      <c r="H6" s="86"/>
      <c r="I6" s="85" t="s">
        <v>15</v>
      </c>
      <c r="J6" s="86"/>
      <c r="K6" s="85" t="s">
        <v>16</v>
      </c>
      <c r="L6" s="86"/>
      <c r="M6" s="85" t="s">
        <v>17</v>
      </c>
      <c r="N6" s="117"/>
      <c r="O6" s="94"/>
      <c r="P6" s="51"/>
      <c r="Q6" s="30"/>
      <c r="R6" s="30"/>
      <c r="S6" s="30"/>
      <c r="T6" s="30"/>
      <c r="U6" s="30"/>
      <c r="V6" s="30"/>
      <c r="W6" s="30"/>
    </row>
    <row r="7" spans="1:23" ht="9.75" customHeight="1">
      <c r="B7" s="140" t="s">
        <v>18</v>
      </c>
      <c r="C7" s="141"/>
      <c r="D7" s="20" t="s">
        <v>19</v>
      </c>
      <c r="E7" s="15" t="s">
        <v>20</v>
      </c>
      <c r="F7" s="16" t="s">
        <v>21</v>
      </c>
      <c r="G7" s="15" t="s">
        <v>20</v>
      </c>
      <c r="H7" s="16" t="s">
        <v>21</v>
      </c>
      <c r="I7" s="15" t="s">
        <v>20</v>
      </c>
      <c r="J7" s="16" t="s">
        <v>21</v>
      </c>
      <c r="K7" s="15" t="s">
        <v>20</v>
      </c>
      <c r="L7" s="16" t="s">
        <v>21</v>
      </c>
      <c r="M7" s="15" t="s">
        <v>20</v>
      </c>
      <c r="N7" s="7" t="s">
        <v>21</v>
      </c>
    </row>
    <row r="8" spans="1:23" ht="10.4" customHeight="1">
      <c r="B8" s="142" t="s">
        <v>22</v>
      </c>
      <c r="C8" s="143"/>
      <c r="D8" s="13" t="s">
        <v>23</v>
      </c>
      <c r="E8" s="15" t="s">
        <v>24</v>
      </c>
      <c r="F8" s="16" t="s">
        <v>25</v>
      </c>
      <c r="G8" s="15" t="s">
        <v>24</v>
      </c>
      <c r="H8" s="16" t="s">
        <v>25</v>
      </c>
      <c r="I8" s="15" t="s">
        <v>24</v>
      </c>
      <c r="J8" s="16" t="s">
        <v>25</v>
      </c>
      <c r="K8" s="15" t="s">
        <v>24</v>
      </c>
      <c r="L8" s="16" t="s">
        <v>25</v>
      </c>
      <c r="M8" s="15" t="s">
        <v>24</v>
      </c>
      <c r="N8" s="7" t="s">
        <v>25</v>
      </c>
    </row>
    <row r="9" spans="1:23" ht="10">
      <c r="A9" s="39"/>
      <c r="B9" s="115"/>
      <c r="C9" s="116"/>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0" t="s">
        <v>30</v>
      </c>
      <c r="C10" s="131"/>
      <c r="D10" s="131"/>
      <c r="E10" s="131"/>
      <c r="F10" s="131"/>
      <c r="G10" s="131"/>
      <c r="H10" s="131"/>
      <c r="I10" s="131"/>
      <c r="J10" s="131"/>
      <c r="K10" s="131"/>
      <c r="L10" s="131"/>
      <c r="M10" s="131"/>
      <c r="N10" s="131"/>
      <c r="P10" s="37" t="str">
        <f>IF(ISBLANK(B10),A10,B10)</f>
        <v>Assessment of technical-methodological design</v>
      </c>
    </row>
    <row r="11" spans="1:23" ht="10.5">
      <c r="A11" s="43" t="s">
        <v>31</v>
      </c>
      <c r="B11" s="132" t="s">
        <v>32</v>
      </c>
      <c r="C11" s="133"/>
      <c r="D11" s="19"/>
      <c r="E11" s="52"/>
      <c r="F11" s="53"/>
      <c r="G11" s="54"/>
      <c r="H11" s="53"/>
      <c r="I11" s="54"/>
      <c r="J11" s="53"/>
      <c r="K11" s="54"/>
      <c r="L11" s="53"/>
      <c r="M11" s="54"/>
      <c r="N11" s="55"/>
      <c r="P11" s="37" t="str">
        <f t="shared" ref="P11:P74" si="0">IF(ISBLANK(B11),A11,B11)</f>
        <v>Strategy</v>
      </c>
    </row>
    <row r="12" spans="1:23" ht="22.5" customHeight="1">
      <c r="A12" s="41" t="s">
        <v>33</v>
      </c>
      <c r="B12" s="136" t="s">
        <v>34</v>
      </c>
      <c r="C12" s="137"/>
      <c r="D12" s="24">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44" t="s">
        <v>36</v>
      </c>
      <c r="C13" s="145"/>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8" t="s">
        <v>37</v>
      </c>
      <c r="B14" s="88"/>
      <c r="C14" s="89"/>
      <c r="D14" s="26">
        <f>SUM(D12:D13)</f>
        <v>0.06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132" t="s">
        <v>39</v>
      </c>
      <c r="C15" s="133"/>
      <c r="D15" s="19"/>
      <c r="E15" s="52"/>
      <c r="F15" s="65"/>
      <c r="G15" s="52"/>
      <c r="H15" s="65"/>
      <c r="I15" s="52"/>
      <c r="J15" s="65"/>
      <c r="K15" s="52"/>
      <c r="L15" s="65"/>
      <c r="M15" s="52"/>
      <c r="N15" s="66"/>
      <c r="P15" s="37" t="str">
        <f t="shared" si="0"/>
        <v>Cooperation</v>
      </c>
    </row>
    <row r="16" spans="1:23" ht="22.5" customHeight="1">
      <c r="A16" s="41" t="s">
        <v>40</v>
      </c>
      <c r="B16" s="136" t="s">
        <v>41</v>
      </c>
      <c r="C16" s="137"/>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44" t="s">
        <v>43</v>
      </c>
      <c r="C17" s="145"/>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8" t="s">
        <v>44</v>
      </c>
      <c r="B18" s="88"/>
      <c r="C18" s="89"/>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132" t="s">
        <v>46</v>
      </c>
      <c r="C19" s="133"/>
      <c r="D19" s="19"/>
      <c r="E19" s="52"/>
      <c r="F19" s="65"/>
      <c r="G19" s="52"/>
      <c r="H19" s="65"/>
      <c r="I19" s="52"/>
      <c r="J19" s="65"/>
      <c r="K19" s="52"/>
      <c r="L19" s="65"/>
      <c r="M19" s="52"/>
      <c r="N19" s="66"/>
      <c r="P19" s="37" t="str">
        <f t="shared" si="0"/>
        <v>Steering structure</v>
      </c>
    </row>
    <row r="20" spans="1:16" ht="22.5" customHeight="1">
      <c r="A20" s="41" t="s">
        <v>47</v>
      </c>
      <c r="B20" s="136" t="s">
        <v>48</v>
      </c>
      <c r="C20" s="137"/>
      <c r="D20" s="24">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44" t="s">
        <v>50</v>
      </c>
      <c r="C21" s="145"/>
      <c r="D21" s="24">
        <v>0.03</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8" t="s">
        <v>51</v>
      </c>
      <c r="B22" s="88"/>
      <c r="C22" s="89"/>
      <c r="D22" s="26">
        <f>SUM(D20:D21)</f>
        <v>0.06</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132" t="s">
        <v>53</v>
      </c>
      <c r="C23" s="133"/>
      <c r="D23" s="19"/>
      <c r="E23" s="52"/>
      <c r="F23" s="65"/>
      <c r="G23" s="52"/>
      <c r="H23" s="65"/>
      <c r="I23" s="52"/>
      <c r="J23" s="65"/>
      <c r="K23" s="52"/>
      <c r="L23" s="65"/>
      <c r="M23" s="52"/>
      <c r="N23" s="66"/>
      <c r="P23" s="37" t="str">
        <f t="shared" si="0"/>
        <v>Processes</v>
      </c>
    </row>
    <row r="24" spans="1:16" ht="22.5" customHeight="1">
      <c r="A24" s="41" t="s">
        <v>54</v>
      </c>
      <c r="B24" s="136" t="s">
        <v>55</v>
      </c>
      <c r="C24" s="137"/>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44" t="s">
        <v>57</v>
      </c>
      <c r="C25" s="145"/>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8" t="s">
        <v>58</v>
      </c>
      <c r="B26" s="88"/>
      <c r="C26" s="89"/>
      <c r="D26" s="26">
        <f>SUM(D24:D25)</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132" t="s">
        <v>60</v>
      </c>
      <c r="C27" s="133"/>
      <c r="D27" s="19"/>
      <c r="E27" s="52"/>
      <c r="F27" s="65"/>
      <c r="G27" s="52"/>
      <c r="H27" s="65"/>
      <c r="I27" s="52"/>
      <c r="J27" s="65"/>
      <c r="K27" s="52"/>
      <c r="L27" s="65"/>
      <c r="M27" s="52"/>
      <c r="N27" s="66"/>
      <c r="P27" s="37" t="str">
        <f t="shared" si="0"/>
        <v>Learning and innovation</v>
      </c>
    </row>
    <row r="28" spans="1:16" ht="22.5" customHeight="1">
      <c r="A28" s="41" t="s">
        <v>61</v>
      </c>
      <c r="B28" s="136" t="s">
        <v>62</v>
      </c>
      <c r="C28" s="137"/>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44" t="s">
        <v>64</v>
      </c>
      <c r="C29" s="145"/>
      <c r="D29" s="24">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8" t="s">
        <v>65</v>
      </c>
      <c r="B30" s="88"/>
      <c r="C30" s="89"/>
      <c r="D30" s="26">
        <f>SUM(D28:D29)</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132" t="s">
        <v>67</v>
      </c>
      <c r="C31" s="133"/>
      <c r="D31" s="19"/>
      <c r="E31" s="52"/>
      <c r="F31" s="65"/>
      <c r="G31" s="52"/>
      <c r="H31" s="65"/>
      <c r="I31" s="52"/>
      <c r="J31" s="65"/>
      <c r="K31" s="52"/>
      <c r="L31" s="65"/>
      <c r="M31" s="52"/>
      <c r="N31" s="66"/>
      <c r="P31" s="37" t="str">
        <f t="shared" si="0"/>
        <v>Project management of the contractor</v>
      </c>
    </row>
    <row r="32" spans="1:16" ht="11.25" customHeight="1">
      <c r="A32" s="41" t="s">
        <v>68</v>
      </c>
      <c r="B32" s="136" t="s">
        <v>69</v>
      </c>
      <c r="C32" s="137"/>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22" t="s">
        <v>73</v>
      </c>
      <c r="C34" s="123"/>
      <c r="D34" s="24">
        <v>0</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8" t="s">
        <v>74</v>
      </c>
      <c r="B35" s="88"/>
      <c r="C35" s="89"/>
      <c r="D35" s="26">
        <f>SUM(D32:D34)</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138" t="s">
        <v>76</v>
      </c>
      <c r="C36" s="139"/>
      <c r="D36" s="46">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24" t="s">
        <v>77</v>
      </c>
      <c r="B37" s="124"/>
      <c r="C37" s="125"/>
      <c r="D37" s="27">
        <f>SUM(D14,D18,D22,D26,D30,D35,D36)</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0" t="s">
        <v>79</v>
      </c>
      <c r="C38" s="131"/>
      <c r="D38" s="131"/>
      <c r="E38" s="131"/>
      <c r="F38" s="131"/>
      <c r="G38" s="131"/>
      <c r="H38" s="131"/>
      <c r="I38" s="131"/>
      <c r="J38" s="131"/>
      <c r="K38" s="131"/>
      <c r="L38" s="131"/>
      <c r="M38" s="131"/>
      <c r="N38" s="131"/>
      <c r="P38" s="37" t="str">
        <f t="shared" si="0"/>
        <v>Assessment of proposed staff</v>
      </c>
    </row>
    <row r="39" spans="1:16" ht="11.25" customHeight="1">
      <c r="A39" s="43" t="s">
        <v>80</v>
      </c>
      <c r="B39" s="99" t="s">
        <v>81</v>
      </c>
      <c r="C39" s="100"/>
      <c r="D39" s="34"/>
      <c r="E39" s="71"/>
      <c r="F39" s="65"/>
      <c r="G39" s="71"/>
      <c r="H39" s="65"/>
      <c r="I39" s="71"/>
      <c r="J39" s="65"/>
      <c r="K39" s="71"/>
      <c r="L39" s="65"/>
      <c r="M39" s="71"/>
      <c r="N39" s="66"/>
      <c r="P39" s="37" t="str">
        <f t="shared" si="0"/>
        <v>Team leader (in accordance with ToR provisions/criteria)</v>
      </c>
    </row>
    <row r="40" spans="1:16" ht="10">
      <c r="A40" s="44" t="s">
        <v>82</v>
      </c>
      <c r="B40" s="90" t="s">
        <v>83</v>
      </c>
      <c r="C40" s="91"/>
      <c r="D40" s="24">
        <v>0.02</v>
      </c>
      <c r="E40" s="56"/>
      <c r="F40" s="57">
        <f t="shared" ref="F40:H46" si="1">$D40*E40*100</f>
        <v>0</v>
      </c>
      <c r="G40" s="56"/>
      <c r="H40" s="57">
        <f t="shared" si="1"/>
        <v>0</v>
      </c>
      <c r="I40" s="56"/>
      <c r="J40" s="57">
        <f t="shared" ref="J40:J47" si="2">$D40*I40*100</f>
        <v>0</v>
      </c>
      <c r="K40" s="56"/>
      <c r="L40" s="57">
        <f t="shared" ref="L40:L47" si="3">$D40*K40*100</f>
        <v>0</v>
      </c>
      <c r="M40" s="56"/>
      <c r="N40" s="58">
        <f t="shared" ref="N40:N47" si="4">$D40*M40*100</f>
        <v>0</v>
      </c>
      <c r="P40" s="12" t="str">
        <f t="shared" si="0"/>
        <v>- Qualifications</v>
      </c>
    </row>
    <row r="41" spans="1:16" ht="10">
      <c r="A41" s="44" t="s">
        <v>84</v>
      </c>
      <c r="B41" s="90" t="s">
        <v>85</v>
      </c>
      <c r="C41" s="91"/>
      <c r="D41" s="24">
        <v>0.02</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92" t="s">
        <v>87</v>
      </c>
      <c r="C42" s="93"/>
      <c r="D42" s="24">
        <v>0.04</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92" t="s">
        <v>89</v>
      </c>
      <c r="C43" s="93"/>
      <c r="D43" s="24">
        <v>0.06</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90" t="s">
        <v>91</v>
      </c>
      <c r="C44" s="91"/>
      <c r="D44" s="24">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92" t="s">
        <v>93</v>
      </c>
      <c r="C45" s="93"/>
      <c r="D45" s="24">
        <v>0.03</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95" t="s">
        <v>95</v>
      </c>
      <c r="C46" s="96"/>
      <c r="D46" s="24">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97" t="s">
        <v>97</v>
      </c>
      <c r="C47" s="98"/>
      <c r="D47" s="28">
        <v>0.02</v>
      </c>
      <c r="E47" s="72"/>
      <c r="F47" s="60">
        <f>$D47*E47*100</f>
        <v>0</v>
      </c>
      <c r="G47" s="72"/>
      <c r="H47" s="60">
        <f>$D47*G47*100</f>
        <v>0</v>
      </c>
      <c r="I47" s="72"/>
      <c r="J47" s="60">
        <f t="shared" si="2"/>
        <v>0</v>
      </c>
      <c r="K47" s="72"/>
      <c r="L47" s="60">
        <f t="shared" si="3"/>
        <v>0</v>
      </c>
      <c r="M47" s="72"/>
      <c r="N47" s="61">
        <f t="shared" si="4"/>
        <v>0</v>
      </c>
      <c r="P47" s="12" t="str">
        <f t="shared" si="0"/>
        <v>- Other</v>
      </c>
    </row>
    <row r="48" spans="1:16" s="10" customFormat="1" ht="11.25" customHeight="1">
      <c r="A48" s="88" t="s">
        <v>98</v>
      </c>
      <c r="B48" s="88"/>
      <c r="C48" s="89"/>
      <c r="D48" s="26">
        <f>SUM(D40:D47)</f>
        <v>0.23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99" t="s">
        <v>100</v>
      </c>
      <c r="C49" s="100"/>
      <c r="D49" s="34"/>
      <c r="E49" s="71"/>
      <c r="F49" s="65"/>
      <c r="G49" s="71"/>
      <c r="H49" s="65"/>
      <c r="I49" s="71"/>
      <c r="J49" s="65"/>
      <c r="K49" s="71"/>
      <c r="L49" s="65"/>
      <c r="M49" s="71"/>
      <c r="N49" s="66"/>
      <c r="P49" s="37" t="str">
        <f t="shared" si="0"/>
        <v>Expert 1 (in accordance with ToR provisions/criteria)</v>
      </c>
    </row>
    <row r="50" spans="1:16" ht="10">
      <c r="A50" s="44" t="s">
        <v>101</v>
      </c>
      <c r="B50" s="90" t="s">
        <v>83</v>
      </c>
      <c r="C50" s="91"/>
      <c r="D50" s="24">
        <v>0.02</v>
      </c>
      <c r="E50" s="56"/>
      <c r="F50" s="57">
        <f t="shared" ref="F50:H56" si="5">$D50*E50*100</f>
        <v>0</v>
      </c>
      <c r="G50" s="56"/>
      <c r="H50" s="57">
        <f t="shared" si="5"/>
        <v>0</v>
      </c>
      <c r="I50" s="56"/>
      <c r="J50" s="57">
        <f t="shared" ref="J50:J57" si="6">$D50*I50*100</f>
        <v>0</v>
      </c>
      <c r="K50" s="56"/>
      <c r="L50" s="57">
        <f t="shared" ref="L50:L57" si="7">$D50*K50*100</f>
        <v>0</v>
      </c>
      <c r="M50" s="56"/>
      <c r="N50" s="58">
        <f t="shared" ref="N50:N57" si="8">$D50*M50*100</f>
        <v>0</v>
      </c>
      <c r="P50" s="12" t="str">
        <f t="shared" si="0"/>
        <v>- Qualifications</v>
      </c>
    </row>
    <row r="51" spans="1:16" ht="10">
      <c r="A51" s="44" t="s">
        <v>102</v>
      </c>
      <c r="B51" s="90" t="s">
        <v>85</v>
      </c>
      <c r="C51" s="91"/>
      <c r="D51" s="24">
        <v>0.02</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92" t="s">
        <v>87</v>
      </c>
      <c r="C52" s="93"/>
      <c r="D52" s="28">
        <v>0.04</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92" t="s">
        <v>89</v>
      </c>
      <c r="C53" s="93"/>
      <c r="D53" s="24">
        <v>0.08</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90" t="s">
        <v>91</v>
      </c>
      <c r="C54" s="91"/>
      <c r="D54" s="24">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92" t="s">
        <v>93</v>
      </c>
      <c r="C55" s="93"/>
      <c r="D55" s="24">
        <v>0.03</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95" t="s">
        <v>95</v>
      </c>
      <c r="C56" s="96"/>
      <c r="D56" s="24">
        <v>0.01</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97" t="s">
        <v>97</v>
      </c>
      <c r="C57" s="98"/>
      <c r="D57" s="28">
        <v>0</v>
      </c>
      <c r="E57" s="72"/>
      <c r="F57" s="60">
        <f>$D57*E57*100</f>
        <v>0</v>
      </c>
      <c r="G57" s="72"/>
      <c r="H57" s="60">
        <f>$D57*G57*100</f>
        <v>0</v>
      </c>
      <c r="I57" s="72"/>
      <c r="J57" s="60">
        <f t="shared" si="6"/>
        <v>0</v>
      </c>
      <c r="K57" s="72"/>
      <c r="L57" s="60">
        <f t="shared" si="7"/>
        <v>0</v>
      </c>
      <c r="M57" s="72"/>
      <c r="N57" s="61">
        <f t="shared" si="8"/>
        <v>0</v>
      </c>
      <c r="P57" s="12" t="str">
        <f t="shared" si="0"/>
        <v>- Other</v>
      </c>
    </row>
    <row r="58" spans="1:16" ht="11.25" customHeight="1" outlineLevel="1">
      <c r="A58" s="88" t="s">
        <v>109</v>
      </c>
      <c r="B58" s="88"/>
      <c r="C58" s="89"/>
      <c r="D58" s="26">
        <f>SUM(D50:D57)</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99" t="s">
        <v>111</v>
      </c>
      <c r="C59" s="100"/>
      <c r="D59" s="34"/>
      <c r="E59" s="71"/>
      <c r="F59" s="65"/>
      <c r="G59" s="71"/>
      <c r="H59" s="65"/>
      <c r="I59" s="71"/>
      <c r="J59" s="65"/>
      <c r="K59" s="71"/>
      <c r="L59" s="65"/>
      <c r="M59" s="71"/>
      <c r="N59" s="66"/>
      <c r="P59" s="37" t="str">
        <f t="shared" si="0"/>
        <v>Expert 2 (in accordance with ToR provisions/criteria)</v>
      </c>
    </row>
    <row r="60" spans="1:16" ht="10">
      <c r="A60" s="44" t="s">
        <v>112</v>
      </c>
      <c r="B60" s="90" t="s">
        <v>83</v>
      </c>
      <c r="C60" s="91"/>
      <c r="D60" s="24"/>
      <c r="E60" s="56"/>
      <c r="F60" s="57">
        <f t="shared" ref="F60:H66" si="9">$D60*E60*100</f>
        <v>0</v>
      </c>
      <c r="G60" s="56"/>
      <c r="H60" s="57">
        <f t="shared" si="9"/>
        <v>0</v>
      </c>
      <c r="I60" s="56"/>
      <c r="J60" s="57">
        <f t="shared" ref="J60:J67" si="10">$D60*I60*100</f>
        <v>0</v>
      </c>
      <c r="K60" s="56"/>
      <c r="L60" s="57">
        <f t="shared" ref="L60:L67" si="11">$D60*K60*100</f>
        <v>0</v>
      </c>
      <c r="M60" s="56"/>
      <c r="N60" s="58">
        <f t="shared" ref="N60:N67" si="12">$D60*M60*100</f>
        <v>0</v>
      </c>
      <c r="P60" s="12" t="str">
        <f t="shared" si="0"/>
        <v>- Qualifications</v>
      </c>
    </row>
    <row r="61" spans="1:16" ht="10">
      <c r="A61" s="44" t="s">
        <v>113</v>
      </c>
      <c r="B61" s="90" t="s">
        <v>85</v>
      </c>
      <c r="C61" s="91"/>
      <c r="D61" s="24"/>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92" t="s">
        <v>87</v>
      </c>
      <c r="C62" s="93"/>
      <c r="D62" s="28"/>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92" t="s">
        <v>89</v>
      </c>
      <c r="C63" s="93"/>
      <c r="D63" s="24"/>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90" t="s">
        <v>91</v>
      </c>
      <c r="C64" s="91"/>
      <c r="D64" s="24"/>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92" t="s">
        <v>93</v>
      </c>
      <c r="C65" s="93"/>
      <c r="D65" s="24"/>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95" t="s">
        <v>95</v>
      </c>
      <c r="C66" s="96"/>
      <c r="D66" s="24"/>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97" t="s">
        <v>97</v>
      </c>
      <c r="C67" s="98"/>
      <c r="D67" s="28"/>
      <c r="E67" s="72"/>
      <c r="F67" s="60">
        <f>$D67*E67*100</f>
        <v>0</v>
      </c>
      <c r="G67" s="72"/>
      <c r="H67" s="60">
        <f>$D67*G67*100</f>
        <v>0</v>
      </c>
      <c r="I67" s="72"/>
      <c r="J67" s="60">
        <f t="shared" si="10"/>
        <v>0</v>
      </c>
      <c r="K67" s="72"/>
      <c r="L67" s="60">
        <f t="shared" si="11"/>
        <v>0</v>
      </c>
      <c r="M67" s="72"/>
      <c r="N67" s="61">
        <f t="shared" si="12"/>
        <v>0</v>
      </c>
      <c r="P67" s="12" t="str">
        <f t="shared" si="0"/>
        <v>- Other</v>
      </c>
    </row>
    <row r="68" spans="1:16" ht="11.25" customHeight="1" outlineLevel="1">
      <c r="A68" s="88" t="s">
        <v>120</v>
      </c>
      <c r="B68" s="88"/>
      <c r="C68" s="89"/>
      <c r="D68" s="26">
        <f>SUM(D60:D67)</f>
        <v>0</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99" t="s">
        <v>122</v>
      </c>
      <c r="C69" s="100"/>
      <c r="D69" s="34"/>
      <c r="E69" s="71"/>
      <c r="F69" s="65"/>
      <c r="G69" s="71"/>
      <c r="H69" s="65"/>
      <c r="I69" s="71"/>
      <c r="J69" s="65"/>
      <c r="K69" s="71"/>
      <c r="L69" s="65"/>
      <c r="M69" s="71"/>
      <c r="N69" s="66"/>
      <c r="P69" s="37" t="str">
        <f t="shared" si="0"/>
        <v>Expert 3 (in accordance with ToR provisions/criteria)</v>
      </c>
    </row>
    <row r="70" spans="1:16" ht="10">
      <c r="A70" s="44" t="s">
        <v>123</v>
      </c>
      <c r="B70" s="90" t="s">
        <v>83</v>
      </c>
      <c r="C70" s="91"/>
      <c r="D70" s="24"/>
      <c r="E70" s="56"/>
      <c r="F70" s="57">
        <f t="shared" ref="F70:H76" si="13">$D70*E70*100</f>
        <v>0</v>
      </c>
      <c r="G70" s="56"/>
      <c r="H70" s="57">
        <f t="shared" si="13"/>
        <v>0</v>
      </c>
      <c r="I70" s="56"/>
      <c r="J70" s="57">
        <f t="shared" ref="J70:J77" si="14">$D70*I70*100</f>
        <v>0</v>
      </c>
      <c r="K70" s="56"/>
      <c r="L70" s="57">
        <f t="shared" ref="L70:L77" si="15">$D70*K70*100</f>
        <v>0</v>
      </c>
      <c r="M70" s="56"/>
      <c r="N70" s="58">
        <f t="shared" ref="N70:N77" si="16">$D70*M70*100</f>
        <v>0</v>
      </c>
      <c r="P70" s="12" t="str">
        <f t="shared" si="0"/>
        <v>- Qualifications</v>
      </c>
    </row>
    <row r="71" spans="1:16" ht="10">
      <c r="A71" s="44" t="s">
        <v>124</v>
      </c>
      <c r="B71" s="90" t="s">
        <v>85</v>
      </c>
      <c r="C71" s="91"/>
      <c r="D71" s="24"/>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92" t="s">
        <v>87</v>
      </c>
      <c r="C72" s="93"/>
      <c r="D72" s="28"/>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92" t="s">
        <v>89</v>
      </c>
      <c r="C73" s="93"/>
      <c r="D73" s="24"/>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90" t="s">
        <v>91</v>
      </c>
      <c r="C74" s="91"/>
      <c r="D74" s="24"/>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92" t="s">
        <v>93</v>
      </c>
      <c r="C75" s="93"/>
      <c r="D75" s="24"/>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95" t="s">
        <v>95</v>
      </c>
      <c r="C76" s="96"/>
      <c r="D76" s="24"/>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97" t="s">
        <v>97</v>
      </c>
      <c r="C77" s="98"/>
      <c r="D77" s="28"/>
      <c r="E77" s="72"/>
      <c r="F77" s="60">
        <f>$D77*E77*100</f>
        <v>0</v>
      </c>
      <c r="G77" s="72"/>
      <c r="H77" s="60">
        <f>$D77*G77*100</f>
        <v>0</v>
      </c>
      <c r="I77" s="72"/>
      <c r="J77" s="60">
        <f t="shared" si="14"/>
        <v>0</v>
      </c>
      <c r="K77" s="72"/>
      <c r="L77" s="60">
        <f t="shared" si="15"/>
        <v>0</v>
      </c>
      <c r="M77" s="72"/>
      <c r="N77" s="61">
        <f t="shared" si="16"/>
        <v>0</v>
      </c>
      <c r="P77" s="12" t="str">
        <f t="shared" si="17"/>
        <v>- Other</v>
      </c>
    </row>
    <row r="78" spans="1:16" ht="11.25" customHeight="1" outlineLevel="1">
      <c r="A78" s="88" t="s">
        <v>131</v>
      </c>
      <c r="B78" s="88"/>
      <c r="C78" s="89"/>
      <c r="D78" s="26">
        <f>SUM(D70:D77)</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99" t="s">
        <v>133</v>
      </c>
      <c r="C79" s="100"/>
      <c r="D79" s="34"/>
      <c r="E79" s="71"/>
      <c r="F79" s="65"/>
      <c r="G79" s="71"/>
      <c r="H79" s="65"/>
      <c r="I79" s="71"/>
      <c r="J79" s="65"/>
      <c r="K79" s="71"/>
      <c r="L79" s="65"/>
      <c r="M79" s="71"/>
      <c r="N79" s="66"/>
      <c r="P79" s="37" t="str">
        <f t="shared" si="17"/>
        <v>Expert 4 (in accordance with ToR provisions/criteria)</v>
      </c>
    </row>
    <row r="80" spans="1:16" ht="10">
      <c r="A80" s="44" t="s">
        <v>134</v>
      </c>
      <c r="B80" s="90" t="s">
        <v>83</v>
      </c>
      <c r="C80" s="91"/>
      <c r="D80" s="24">
        <v>0</v>
      </c>
      <c r="E80" s="56"/>
      <c r="F80" s="57">
        <f t="shared" ref="F80:H86" si="18">$D80*E80*100</f>
        <v>0</v>
      </c>
      <c r="G80" s="56"/>
      <c r="H80" s="57">
        <f t="shared" si="18"/>
        <v>0</v>
      </c>
      <c r="I80" s="56"/>
      <c r="J80" s="57">
        <f t="shared" ref="J80:J87" si="19">$D80*I80*100</f>
        <v>0</v>
      </c>
      <c r="K80" s="56"/>
      <c r="L80" s="57">
        <f t="shared" ref="L80:L87" si="20">$D80*K80*100</f>
        <v>0</v>
      </c>
      <c r="M80" s="56"/>
      <c r="N80" s="58">
        <f t="shared" ref="N80:N87" si="21">$D80*M80*100</f>
        <v>0</v>
      </c>
      <c r="P80" s="12" t="str">
        <f t="shared" si="17"/>
        <v>- Qualifications</v>
      </c>
    </row>
    <row r="81" spans="1:16" ht="10">
      <c r="A81" s="44" t="s">
        <v>135</v>
      </c>
      <c r="B81" s="90" t="s">
        <v>85</v>
      </c>
      <c r="C81" s="91"/>
      <c r="D81" s="24">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92" t="s">
        <v>87</v>
      </c>
      <c r="C82" s="93"/>
      <c r="D82" s="28">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92" t="s">
        <v>89</v>
      </c>
      <c r="C83" s="93"/>
      <c r="D83" s="24">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90" t="s">
        <v>91</v>
      </c>
      <c r="C84" s="91"/>
      <c r="D84" s="24">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92" t="s">
        <v>93</v>
      </c>
      <c r="C85" s="93"/>
      <c r="D85" s="24">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95" t="s">
        <v>95</v>
      </c>
      <c r="C86" s="96"/>
      <c r="D86" s="24">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97" t="s">
        <v>97</v>
      </c>
      <c r="C87" s="98"/>
      <c r="D87" s="28">
        <v>0</v>
      </c>
      <c r="E87" s="72"/>
      <c r="F87" s="60">
        <f>$D87*E87*100</f>
        <v>0</v>
      </c>
      <c r="G87" s="72"/>
      <c r="H87" s="60">
        <f>$D87*G87*100</f>
        <v>0</v>
      </c>
      <c r="I87" s="72"/>
      <c r="J87" s="60">
        <f t="shared" si="19"/>
        <v>0</v>
      </c>
      <c r="K87" s="72"/>
      <c r="L87" s="60">
        <f t="shared" si="20"/>
        <v>0</v>
      </c>
      <c r="M87" s="72"/>
      <c r="N87" s="61">
        <f t="shared" si="21"/>
        <v>0</v>
      </c>
      <c r="P87" s="12" t="str">
        <f t="shared" si="17"/>
        <v>- Other</v>
      </c>
    </row>
    <row r="88" spans="1:16" ht="11.25" customHeight="1" outlineLevel="1">
      <c r="A88" s="88" t="s">
        <v>142</v>
      </c>
      <c r="B88" s="88"/>
      <c r="C88" s="89"/>
      <c r="D88" s="26">
        <f>SUM(D80:D87)</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99" t="s">
        <v>144</v>
      </c>
      <c r="C89" s="100"/>
      <c r="D89" s="34"/>
      <c r="E89" s="71"/>
      <c r="F89" s="65"/>
      <c r="G89" s="71"/>
      <c r="H89" s="65"/>
      <c r="I89" s="71"/>
      <c r="J89" s="65"/>
      <c r="K89" s="71"/>
      <c r="L89" s="65"/>
      <c r="M89" s="71"/>
      <c r="N89" s="66"/>
      <c r="P89" s="37" t="str">
        <f t="shared" si="17"/>
        <v>Short-term expert pool 1 (in accordance with ToR provisions/criteria)</v>
      </c>
    </row>
    <row r="90" spans="1:16" ht="10">
      <c r="A90" s="44" t="s">
        <v>145</v>
      </c>
      <c r="B90" s="90" t="s">
        <v>83</v>
      </c>
      <c r="C90" s="91"/>
      <c r="D90" s="24">
        <v>0.02</v>
      </c>
      <c r="E90" s="56"/>
      <c r="F90" s="57">
        <f t="shared" ref="F90:H95" si="22">$D90*E90*100</f>
        <v>0</v>
      </c>
      <c r="G90" s="56"/>
      <c r="H90" s="57">
        <f t="shared" si="22"/>
        <v>0</v>
      </c>
      <c r="I90" s="56"/>
      <c r="J90" s="57">
        <f t="shared" ref="J90:J96" si="23">$D90*I90*100</f>
        <v>0</v>
      </c>
      <c r="K90" s="56"/>
      <c r="L90" s="57">
        <f t="shared" ref="L90:L96" si="24">$D90*K90*100</f>
        <v>0</v>
      </c>
      <c r="M90" s="56"/>
      <c r="N90" s="58">
        <f t="shared" ref="N90:N96" si="25">$D90*M90*100</f>
        <v>0</v>
      </c>
      <c r="P90" s="12" t="str">
        <f t="shared" si="17"/>
        <v>- Qualifications</v>
      </c>
    </row>
    <row r="91" spans="1:16" ht="10">
      <c r="A91" s="44" t="s">
        <v>146</v>
      </c>
      <c r="B91" s="90" t="s">
        <v>85</v>
      </c>
      <c r="C91" s="91"/>
      <c r="D91" s="24">
        <v>0.02</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92" t="s">
        <v>87</v>
      </c>
      <c r="C92" s="93"/>
      <c r="D92" s="24">
        <v>0.05</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92" t="s">
        <v>89</v>
      </c>
      <c r="C93" s="93"/>
      <c r="D93" s="24">
        <v>0.1</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92" t="s">
        <v>93</v>
      </c>
      <c r="C94" s="93"/>
      <c r="D94" s="24">
        <v>0.03</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92" t="s">
        <v>95</v>
      </c>
      <c r="C95" s="93"/>
      <c r="D95" s="24">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97" t="s">
        <v>97</v>
      </c>
      <c r="C96" s="98"/>
      <c r="D96" s="24">
        <v>0</v>
      </c>
      <c r="E96" s="72"/>
      <c r="F96" s="60">
        <f>$D96*E96*100</f>
        <v>0</v>
      </c>
      <c r="G96" s="72"/>
      <c r="H96" s="60">
        <f>$D96*G96*100</f>
        <v>0</v>
      </c>
      <c r="I96" s="72"/>
      <c r="J96" s="60">
        <f t="shared" si="23"/>
        <v>0</v>
      </c>
      <c r="K96" s="72"/>
      <c r="L96" s="60">
        <f t="shared" si="24"/>
        <v>0</v>
      </c>
      <c r="M96" s="72"/>
      <c r="N96" s="61">
        <f t="shared" si="25"/>
        <v>0</v>
      </c>
      <c r="P96" s="12" t="str">
        <f t="shared" si="17"/>
        <v>- Other</v>
      </c>
    </row>
    <row r="97" spans="1:16" ht="11.25" customHeight="1" outlineLevel="1">
      <c r="A97" s="88" t="s">
        <v>152</v>
      </c>
      <c r="B97" s="88"/>
      <c r="C97" s="89"/>
      <c r="D97" s="26">
        <f>SUM(D90:D96)</f>
        <v>0.22</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99" t="s">
        <v>154</v>
      </c>
      <c r="C98" s="100"/>
      <c r="D98" s="34"/>
      <c r="E98" s="71"/>
      <c r="F98" s="65"/>
      <c r="G98" s="71"/>
      <c r="H98" s="65"/>
      <c r="I98" s="71"/>
      <c r="J98" s="65"/>
      <c r="K98" s="71"/>
      <c r="L98" s="65"/>
      <c r="M98" s="71"/>
      <c r="N98" s="66"/>
      <c r="P98" s="37" t="str">
        <f t="shared" si="17"/>
        <v>Short-term expert pool 2 (in accordance with ToR provisions/criteria)</v>
      </c>
    </row>
    <row r="99" spans="1:16" ht="10">
      <c r="A99" s="44" t="s">
        <v>155</v>
      </c>
      <c r="B99" s="90" t="s">
        <v>83</v>
      </c>
      <c r="C99" s="91"/>
      <c r="D99" s="24">
        <v>0</v>
      </c>
      <c r="E99" s="56"/>
      <c r="F99" s="57">
        <f t="shared" ref="F99:H104" si="26">$D99*E99*100</f>
        <v>0</v>
      </c>
      <c r="G99" s="56"/>
      <c r="H99" s="57">
        <f t="shared" si="26"/>
        <v>0</v>
      </c>
      <c r="I99" s="56"/>
      <c r="J99" s="57">
        <f t="shared" ref="J99:J105" si="27">$D99*I99*100</f>
        <v>0</v>
      </c>
      <c r="K99" s="56"/>
      <c r="L99" s="57">
        <f t="shared" ref="L99:L105" si="28">$D99*K99*100</f>
        <v>0</v>
      </c>
      <c r="M99" s="56"/>
      <c r="N99" s="58">
        <f t="shared" ref="N99:N105" si="29">$D99*M99*100</f>
        <v>0</v>
      </c>
      <c r="P99" s="12" t="str">
        <f t="shared" si="17"/>
        <v>- Qualifications</v>
      </c>
    </row>
    <row r="100" spans="1:16" ht="10">
      <c r="A100" s="44" t="s">
        <v>156</v>
      </c>
      <c r="B100" s="90" t="s">
        <v>85</v>
      </c>
      <c r="C100" s="91"/>
      <c r="D100" s="24">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92" t="s">
        <v>87</v>
      </c>
      <c r="C101" s="93"/>
      <c r="D101" s="24">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92" t="s">
        <v>89</v>
      </c>
      <c r="C102" s="93"/>
      <c r="D102" s="24">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92" t="s">
        <v>93</v>
      </c>
      <c r="C103" s="93"/>
      <c r="D103" s="24">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92" t="s">
        <v>95</v>
      </c>
      <c r="C104" s="93"/>
      <c r="D104" s="24">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97" t="s">
        <v>97</v>
      </c>
      <c r="C105" s="98"/>
      <c r="D105" s="24">
        <v>0</v>
      </c>
      <c r="E105" s="72"/>
      <c r="F105" s="60">
        <f>$D105*E105*100</f>
        <v>0</v>
      </c>
      <c r="G105" s="72"/>
      <c r="H105" s="60">
        <f>$D105*G105*100</f>
        <v>0</v>
      </c>
      <c r="I105" s="72"/>
      <c r="J105" s="60">
        <f t="shared" si="27"/>
        <v>0</v>
      </c>
      <c r="K105" s="72"/>
      <c r="L105" s="60">
        <f t="shared" si="28"/>
        <v>0</v>
      </c>
      <c r="M105" s="72"/>
      <c r="N105" s="61">
        <f t="shared" si="29"/>
        <v>0</v>
      </c>
      <c r="P105" s="12" t="str">
        <f t="shared" si="17"/>
        <v>- Other</v>
      </c>
    </row>
    <row r="106" spans="1:16" ht="11.25" customHeight="1" outlineLevel="1">
      <c r="A106" s="88" t="s">
        <v>162</v>
      </c>
      <c r="B106" s="88"/>
      <c r="C106" s="89"/>
      <c r="D106" s="26">
        <f>SUM(D99:D105)</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99" t="s">
        <v>164</v>
      </c>
      <c r="C107" s="100"/>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136" t="s">
        <v>166</v>
      </c>
      <c r="C108" s="137"/>
      <c r="D108" s="24">
        <v>0</v>
      </c>
      <c r="E108" s="56"/>
      <c r="F108" s="57">
        <f t="shared" ref="F108:H109" si="30">$D108*E108*100</f>
        <v>0</v>
      </c>
      <c r="G108" s="56"/>
      <c r="H108" s="57">
        <f t="shared" si="30"/>
        <v>0</v>
      </c>
      <c r="I108" s="56"/>
      <c r="J108" s="57">
        <f>$D108*I108*100</f>
        <v>0</v>
      </c>
      <c r="K108" s="56"/>
      <c r="L108" s="57">
        <f>$D108*K108*100</f>
        <v>0</v>
      </c>
      <c r="M108" s="56"/>
      <c r="N108" s="58">
        <f>$D108*M108*100</f>
        <v>0</v>
      </c>
      <c r="P108" s="12" t="str">
        <f t="shared" si="17"/>
        <v>Composition and sufficient assignment duration of the team in order to perform the tasks specified in the schedule and personnel assignment plan</v>
      </c>
    </row>
    <row r="109" spans="1:16" ht="33.75" customHeight="1">
      <c r="A109" s="44" t="s">
        <v>167</v>
      </c>
      <c r="B109" s="134" t="s">
        <v>168</v>
      </c>
      <c r="C109" s="135"/>
      <c r="D109" s="24">
        <v>0</v>
      </c>
      <c r="E109" s="56"/>
      <c r="F109" s="57">
        <f t="shared" si="30"/>
        <v>0</v>
      </c>
      <c r="G109" s="56"/>
      <c r="H109" s="57">
        <f t="shared" si="30"/>
        <v>0</v>
      </c>
      <c r="I109" s="56"/>
      <c r="J109" s="57">
        <f>$D109*I109*100</f>
        <v>0</v>
      </c>
      <c r="K109" s="56"/>
      <c r="L109" s="57">
        <f>$D109*K109*100</f>
        <v>0</v>
      </c>
      <c r="M109" s="56"/>
      <c r="N109" s="58">
        <f>$D109*M109*100</f>
        <v>0</v>
      </c>
      <c r="P109" s="12" t="str">
        <f t="shared" si="17"/>
        <v>Qualifications and sufficient assignment duration of the team (professional experience and other specific experience) in order to process theme 1</v>
      </c>
    </row>
    <row r="110" spans="1:16" ht="33.75" customHeight="1">
      <c r="A110" s="41" t="s">
        <v>169</v>
      </c>
      <c r="B110" s="120" t="s">
        <v>170</v>
      </c>
      <c r="C110" s="121"/>
      <c r="D110" s="24">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8" t="s">
        <v>171</v>
      </c>
      <c r="B111" s="88"/>
      <c r="C111" s="89"/>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24" t="s">
        <v>172</v>
      </c>
      <c r="B112" s="124"/>
      <c r="C112" s="125"/>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6" t="s">
        <v>173</v>
      </c>
      <c r="B113" s="126"/>
      <c r="C113" s="127"/>
      <c r="D113" s="29">
        <f>D37+D112</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6" t="s">
        <v>174</v>
      </c>
      <c r="B114" s="126"/>
      <c r="C114" s="127"/>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6" t="s">
        <v>175</v>
      </c>
      <c r="B115" s="126"/>
      <c r="C115" s="127"/>
      <c r="D115" s="23"/>
      <c r="E115" s="79"/>
      <c r="F115" s="80" t="e">
        <f>#VALUE!</f>
        <v>#VALUE!</v>
      </c>
      <c r="G115" s="79"/>
      <c r="H115" s="80" t="e">
        <f>#VALUE!</f>
        <v>#VALUE!</v>
      </c>
      <c r="I115" s="79"/>
      <c r="J115" s="80" t="e">
        <f>#VALUE!</f>
        <v>#VALUE!</v>
      </c>
      <c r="K115" s="79"/>
      <c r="L115" s="80" t="e">
        <f>#VALUE!</f>
        <v>#VALUE!</v>
      </c>
      <c r="M115" s="79"/>
      <c r="N115" s="81" t="e">
        <f>#VALUE!</f>
        <v>#VALUE!</v>
      </c>
      <c r="P115" s="37" t="str">
        <f t="shared" si="17"/>
        <v>Ranking</v>
      </c>
    </row>
    <row r="116" spans="1:16" ht="10">
      <c r="E116" s="2"/>
      <c r="G116" s="2"/>
      <c r="I116" s="2"/>
      <c r="K116" s="2"/>
      <c r="M116" s="1"/>
    </row>
    <row r="117" spans="1:16" ht="22.5" customHeight="1">
      <c r="A117" s="110" t="s">
        <v>176</v>
      </c>
      <c r="B117" s="110"/>
      <c r="C117" s="110"/>
      <c r="D117" s="110"/>
      <c r="E117" s="110"/>
      <c r="F117" s="110"/>
      <c r="G117" s="110"/>
      <c r="H117" s="110"/>
      <c r="I117" s="110"/>
      <c r="J117" s="110"/>
      <c r="K117" s="110"/>
      <c r="L117" s="110"/>
      <c r="M117" s="110"/>
      <c r="N117" s="110"/>
    </row>
    <row r="118" spans="1:16" ht="37.75" customHeight="1">
      <c r="A118" s="128"/>
      <c r="B118" s="128"/>
      <c r="C118" s="128"/>
      <c r="E118" s="2"/>
      <c r="G118" s="2"/>
      <c r="I118" s="87"/>
      <c r="J118" s="87"/>
      <c r="K118" s="87"/>
      <c r="L118" s="87"/>
      <c r="M118" s="87"/>
      <c r="N118" s="87"/>
    </row>
    <row r="119" spans="1:16" ht="12" customHeight="1">
      <c r="B119" s="84"/>
      <c r="E119" s="2"/>
      <c r="G119" s="2"/>
      <c r="I119" s="114" t="s">
        <v>177</v>
      </c>
      <c r="J119" s="114"/>
      <c r="K119" s="114"/>
      <c r="L119" s="114"/>
      <c r="M119" s="114"/>
      <c r="N119" s="114"/>
    </row>
  </sheetData>
  <sheetProtection sheet="1" selectLockedCells="1"/>
  <mergeCells count="135">
    <mergeCell ref="B7:C7"/>
    <mergeCell ref="B8:C8"/>
    <mergeCell ref="B11:C11"/>
    <mergeCell ref="B39:C39"/>
    <mergeCell ref="B10:N10"/>
    <mergeCell ref="B32:C32"/>
    <mergeCell ref="B28:C28"/>
    <mergeCell ref="B29:C29"/>
    <mergeCell ref="B13:C13"/>
    <mergeCell ref="B31:C31"/>
    <mergeCell ref="B33:C33"/>
    <mergeCell ref="B21:C21"/>
    <mergeCell ref="B24:C24"/>
    <mergeCell ref="B25:C25"/>
    <mergeCell ref="B12:C12"/>
    <mergeCell ref="B16:C16"/>
    <mergeCell ref="B17:C17"/>
    <mergeCell ref="A112:C112"/>
    <mergeCell ref="B90:C90"/>
    <mergeCell ref="B38:N38"/>
    <mergeCell ref="B15:C15"/>
    <mergeCell ref="B19:C19"/>
    <mergeCell ref="B23:C23"/>
    <mergeCell ref="B27:C27"/>
    <mergeCell ref="B109:C109"/>
    <mergeCell ref="B108:C108"/>
    <mergeCell ref="B20:C20"/>
    <mergeCell ref="A30:C30"/>
    <mergeCell ref="A35:C35"/>
    <mergeCell ref="B103:C103"/>
    <mergeCell ref="B104:C104"/>
    <mergeCell ref="B105:C105"/>
    <mergeCell ref="B107:C107"/>
    <mergeCell ref="B36:C36"/>
    <mergeCell ref="B41:C41"/>
    <mergeCell ref="A58:C58"/>
    <mergeCell ref="B56:C56"/>
    <mergeCell ref="B57:C57"/>
    <mergeCell ref="B49:C49"/>
    <mergeCell ref="B96:C96"/>
    <mergeCell ref="B89:C89"/>
    <mergeCell ref="A114:C114"/>
    <mergeCell ref="B69:C69"/>
    <mergeCell ref="A117:N117"/>
    <mergeCell ref="A118:C118"/>
    <mergeCell ref="A113:C113"/>
    <mergeCell ref="A115:C115"/>
    <mergeCell ref="B73:C73"/>
    <mergeCell ref="B74:C74"/>
    <mergeCell ref="A4:B4"/>
    <mergeCell ref="M4:N4"/>
    <mergeCell ref="A5:B5"/>
    <mergeCell ref="E6:F6"/>
    <mergeCell ref="A97:C97"/>
    <mergeCell ref="B76:C76"/>
    <mergeCell ref="B40:C40"/>
    <mergeCell ref="B51:C51"/>
    <mergeCell ref="B42:C42"/>
    <mergeCell ref="B77:C77"/>
    <mergeCell ref="B95:C95"/>
    <mergeCell ref="B71:C71"/>
    <mergeCell ref="B72:C72"/>
    <mergeCell ref="B79:C79"/>
    <mergeCell ref="B80:C80"/>
    <mergeCell ref="B81:C81"/>
    <mergeCell ref="I119:N119"/>
    <mergeCell ref="A14:C14"/>
    <mergeCell ref="B9:C9"/>
    <mergeCell ref="A18:C18"/>
    <mergeCell ref="A22:C22"/>
    <mergeCell ref="A26:C26"/>
    <mergeCell ref="K6:L6"/>
    <mergeCell ref="M6:N6"/>
    <mergeCell ref="M5:N5"/>
    <mergeCell ref="B67:C67"/>
    <mergeCell ref="A68:C68"/>
    <mergeCell ref="B83:C83"/>
    <mergeCell ref="B84:C84"/>
    <mergeCell ref="B85:C85"/>
    <mergeCell ref="B50:C50"/>
    <mergeCell ref="B52:C52"/>
    <mergeCell ref="B53:C53"/>
    <mergeCell ref="A78:C78"/>
    <mergeCell ref="B82:C82"/>
    <mergeCell ref="B110:C110"/>
    <mergeCell ref="B34:C34"/>
    <mergeCell ref="A37:C37"/>
    <mergeCell ref="B92:C92"/>
    <mergeCell ref="B94:C94"/>
    <mergeCell ref="C3:E3"/>
    <mergeCell ref="C2:E2"/>
    <mergeCell ref="G3:K5"/>
    <mergeCell ref="L1:N1"/>
    <mergeCell ref="A2:B2"/>
    <mergeCell ref="G2:H2"/>
    <mergeCell ref="M2:N2"/>
    <mergeCell ref="A3:B3"/>
    <mergeCell ref="M3:N3"/>
    <mergeCell ref="A1:J1"/>
    <mergeCell ref="C5:E5"/>
    <mergeCell ref="C4:E4"/>
    <mergeCell ref="A111:C111"/>
    <mergeCell ref="B86:C86"/>
    <mergeCell ref="B87:C87"/>
    <mergeCell ref="B70:C70"/>
    <mergeCell ref="A88:C88"/>
    <mergeCell ref="B98:C98"/>
    <mergeCell ref="B99:C99"/>
    <mergeCell ref="B100:C100"/>
    <mergeCell ref="B101:C101"/>
    <mergeCell ref="B102:C102"/>
    <mergeCell ref="G6:H6"/>
    <mergeCell ref="I6:J6"/>
    <mergeCell ref="I118:N118"/>
    <mergeCell ref="A106:C106"/>
    <mergeCell ref="B91:C91"/>
    <mergeCell ref="B93:C93"/>
    <mergeCell ref="B75:C75"/>
    <mergeCell ref="O5:O6"/>
    <mergeCell ref="B66:C66"/>
    <mergeCell ref="B60:C60"/>
    <mergeCell ref="B61:C61"/>
    <mergeCell ref="B63:C63"/>
    <mergeCell ref="B62:C62"/>
    <mergeCell ref="B64:C64"/>
    <mergeCell ref="B65:C65"/>
    <mergeCell ref="B43:C43"/>
    <mergeCell ref="B44:C44"/>
    <mergeCell ref="B45:C45"/>
    <mergeCell ref="A48:C48"/>
    <mergeCell ref="B46:C46"/>
    <mergeCell ref="B47:C47"/>
    <mergeCell ref="B59:C59"/>
    <mergeCell ref="B54:C54"/>
    <mergeCell ref="B55:C55"/>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12" t="s">
        <v>178</v>
      </c>
      <c r="B1" s="112"/>
      <c r="C1" s="112"/>
      <c r="D1" s="112"/>
      <c r="E1" s="112"/>
      <c r="F1" s="112"/>
      <c r="G1" s="112"/>
      <c r="H1" s="112"/>
      <c r="I1" s="112"/>
      <c r="J1" s="112"/>
      <c r="K1" s="35"/>
      <c r="L1" s="105"/>
      <c r="M1" s="106"/>
      <c r="N1" s="106"/>
      <c r="O1" s="50" t="s">
        <v>179</v>
      </c>
      <c r="P1" s="36"/>
      <c r="Q1" s="36"/>
      <c r="R1" s="36"/>
      <c r="S1" s="36"/>
      <c r="T1" s="36"/>
    </row>
    <row r="2" spans="1:23" ht="14.15" customHeight="1">
      <c r="A2" s="107" t="s">
        <v>2</v>
      </c>
      <c r="B2" s="107"/>
      <c r="C2" s="148" t="str">
        <f>'Bidder 1-5'!C2:E2</f>
        <v>2B00</v>
      </c>
      <c r="D2" s="149"/>
      <c r="E2" s="149"/>
      <c r="G2" s="108" t="s">
        <v>4</v>
      </c>
      <c r="H2" s="108"/>
      <c r="K2" s="8"/>
      <c r="L2" s="49" t="s">
        <v>5</v>
      </c>
      <c r="M2" s="150" t="str">
        <f>'Bidder 1-5'!M2:N2</f>
        <v>17-09-2026</v>
      </c>
      <c r="N2" s="150"/>
    </row>
    <row r="3" spans="1:23" ht="14.15" customHeight="1">
      <c r="A3" s="110" t="s">
        <v>6</v>
      </c>
      <c r="B3" s="110"/>
      <c r="C3" s="151" t="str">
        <f>'Bidder 1-5'!C3:E3</f>
        <v>Laura Sustersic</v>
      </c>
      <c r="D3" s="151"/>
      <c r="E3" s="151"/>
      <c r="G3" s="152" t="str">
        <f>'Bidder 1-5'!G3:K5</f>
        <v>Procurement of services for Support to District Ganga Committees for Preparation of District Ganga Plans in Uttar Pradesh &amp; Jharkhand</v>
      </c>
      <c r="H3" s="153"/>
      <c r="I3" s="153"/>
      <c r="J3" s="153"/>
      <c r="K3" s="153"/>
      <c r="L3" s="5" t="s">
        <v>7</v>
      </c>
      <c r="M3" s="151" t="str">
        <f>'Bidder 1-5'!M3:N3</f>
        <v>G-012099-001</v>
      </c>
      <c r="N3" s="151"/>
    </row>
    <row r="4" spans="1:23" ht="14.15" customHeight="1">
      <c r="A4" s="110" t="s">
        <v>8</v>
      </c>
      <c r="B4" s="110"/>
      <c r="C4" s="151" t="str">
        <f>'Bidder 1-5'!C4:E4</f>
        <v>Suvajit Dey</v>
      </c>
      <c r="D4" s="151"/>
      <c r="E4" s="151"/>
      <c r="G4" s="153"/>
      <c r="H4" s="153"/>
      <c r="I4" s="153"/>
      <c r="J4" s="153"/>
      <c r="K4" s="153"/>
      <c r="L4" s="5" t="s">
        <v>9</v>
      </c>
      <c r="M4" s="151">
        <f>'Bidder 1-5'!M4:N4</f>
        <v>0</v>
      </c>
      <c r="N4" s="151"/>
    </row>
    <row r="5" spans="1:23" ht="14.15" customHeight="1">
      <c r="A5" s="129" t="s">
        <v>10</v>
      </c>
      <c r="B5" s="129"/>
      <c r="C5" s="155" t="str">
        <f>'Bidder 1-5'!C5:E5</f>
        <v>Individual assessment/overall assessment</v>
      </c>
      <c r="D5" s="155"/>
      <c r="E5" s="155"/>
      <c r="F5" s="6"/>
      <c r="G5" s="154"/>
      <c r="H5" s="154"/>
      <c r="I5" s="154"/>
      <c r="J5" s="154"/>
      <c r="K5" s="154"/>
      <c r="L5" s="82"/>
      <c r="M5" s="118" t="s">
        <v>180</v>
      </c>
      <c r="N5" s="119"/>
      <c r="O5" s="94"/>
      <c r="P5" s="51"/>
      <c r="Q5" s="30"/>
      <c r="R5" s="30"/>
      <c r="S5" s="30"/>
      <c r="T5" s="30"/>
      <c r="U5" s="30"/>
      <c r="V5" s="30"/>
      <c r="W5" s="30"/>
    </row>
    <row r="6" spans="1:23" s="9" customFormat="1" ht="27.75" customHeight="1">
      <c r="A6" s="38"/>
      <c r="B6" s="21"/>
      <c r="C6" s="83"/>
      <c r="D6" s="21"/>
      <c r="E6" s="85" t="s">
        <v>181</v>
      </c>
      <c r="F6" s="86"/>
      <c r="G6" s="85" t="s">
        <v>182</v>
      </c>
      <c r="H6" s="86"/>
      <c r="I6" s="85" t="s">
        <v>183</v>
      </c>
      <c r="J6" s="86"/>
      <c r="K6" s="85" t="s">
        <v>184</v>
      </c>
      <c r="L6" s="86"/>
      <c r="M6" s="85" t="s">
        <v>185</v>
      </c>
      <c r="N6" s="117"/>
      <c r="O6" s="94"/>
      <c r="P6" s="51"/>
      <c r="Q6" s="30"/>
      <c r="R6" s="30"/>
      <c r="S6" s="30"/>
      <c r="T6" s="30"/>
      <c r="U6" s="30"/>
      <c r="V6" s="30"/>
      <c r="W6" s="30"/>
    </row>
    <row r="7" spans="1:23" ht="9.75" customHeight="1">
      <c r="B7" s="140" t="s">
        <v>18</v>
      </c>
      <c r="C7" s="141"/>
      <c r="D7" s="20" t="s">
        <v>19</v>
      </c>
      <c r="E7" s="15" t="s">
        <v>20</v>
      </c>
      <c r="F7" s="16" t="s">
        <v>21</v>
      </c>
      <c r="G7" s="15" t="s">
        <v>20</v>
      </c>
      <c r="H7" s="16" t="s">
        <v>21</v>
      </c>
      <c r="I7" s="15" t="s">
        <v>20</v>
      </c>
      <c r="J7" s="16" t="s">
        <v>21</v>
      </c>
      <c r="K7" s="15" t="s">
        <v>20</v>
      </c>
      <c r="L7" s="16" t="s">
        <v>21</v>
      </c>
      <c r="M7" s="15" t="s">
        <v>20</v>
      </c>
      <c r="N7" s="7" t="s">
        <v>21</v>
      </c>
    </row>
    <row r="8" spans="1:23" ht="10.4" customHeight="1">
      <c r="B8" s="142" t="s">
        <v>22</v>
      </c>
      <c r="C8" s="143"/>
      <c r="D8" s="13" t="s">
        <v>23</v>
      </c>
      <c r="E8" s="15" t="s">
        <v>24</v>
      </c>
      <c r="F8" s="16" t="s">
        <v>25</v>
      </c>
      <c r="G8" s="15" t="s">
        <v>24</v>
      </c>
      <c r="H8" s="16" t="s">
        <v>25</v>
      </c>
      <c r="I8" s="15" t="s">
        <v>24</v>
      </c>
      <c r="J8" s="16" t="s">
        <v>25</v>
      </c>
      <c r="K8" s="15" t="s">
        <v>24</v>
      </c>
      <c r="L8" s="16" t="s">
        <v>25</v>
      </c>
      <c r="M8" s="15" t="s">
        <v>24</v>
      </c>
      <c r="N8" s="7" t="s">
        <v>25</v>
      </c>
    </row>
    <row r="9" spans="1:23" ht="10">
      <c r="A9" s="39"/>
      <c r="B9" s="115"/>
      <c r="C9" s="116"/>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0" t="s">
        <v>30</v>
      </c>
      <c r="C10" s="131"/>
      <c r="D10" s="131"/>
      <c r="E10" s="131"/>
      <c r="F10" s="131"/>
      <c r="G10" s="131"/>
      <c r="H10" s="131"/>
      <c r="I10" s="131"/>
      <c r="J10" s="131"/>
      <c r="K10" s="131"/>
      <c r="L10" s="131"/>
      <c r="M10" s="131"/>
      <c r="N10" s="131"/>
      <c r="P10" s="37" t="str">
        <f>IF(ISBLANK(B10),A10,B10)</f>
        <v>Assessment of technical-methodological design</v>
      </c>
    </row>
    <row r="11" spans="1:23" ht="10.5">
      <c r="A11" s="43" t="s">
        <v>31</v>
      </c>
      <c r="B11" s="132" t="s">
        <v>32</v>
      </c>
      <c r="C11" s="133"/>
      <c r="D11" s="33"/>
      <c r="E11" s="52"/>
      <c r="F11" s="53"/>
      <c r="G11" s="54"/>
      <c r="H11" s="53"/>
      <c r="I11" s="54"/>
      <c r="J11" s="53"/>
      <c r="K11" s="54"/>
      <c r="L11" s="53"/>
      <c r="M11" s="54"/>
      <c r="N11" s="55"/>
      <c r="P11" s="37" t="str">
        <f t="shared" ref="P11:P74" si="0">IF(ISBLANK(B11),A11,B11)</f>
        <v>Strategy</v>
      </c>
    </row>
    <row r="12" spans="1:23" ht="22.5" customHeight="1">
      <c r="A12" s="41" t="s">
        <v>33</v>
      </c>
      <c r="B12" s="136" t="s">
        <v>34</v>
      </c>
      <c r="C12" s="137"/>
      <c r="D12" s="31">
        <f>'Bidder 1-5'!D12</f>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44" t="s">
        <v>36</v>
      </c>
      <c r="C13" s="145"/>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8" t="s">
        <v>37</v>
      </c>
      <c r="B14" s="88"/>
      <c r="C14" s="89"/>
      <c r="D14" s="32">
        <f>'Bidder 1-5'!D14</f>
        <v>0.06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132" t="s">
        <v>39</v>
      </c>
      <c r="C15" s="133"/>
      <c r="D15" s="33"/>
      <c r="E15" s="52"/>
      <c r="F15" s="65"/>
      <c r="G15" s="52"/>
      <c r="H15" s="65"/>
      <c r="I15" s="52"/>
      <c r="J15" s="65"/>
      <c r="K15" s="52"/>
      <c r="L15" s="65"/>
      <c r="M15" s="52"/>
      <c r="N15" s="66"/>
      <c r="P15" s="37" t="str">
        <f t="shared" si="0"/>
        <v>Cooperation</v>
      </c>
    </row>
    <row r="16" spans="1:23" ht="22.5" customHeight="1">
      <c r="A16" s="41" t="s">
        <v>40</v>
      </c>
      <c r="B16" s="136" t="s">
        <v>41</v>
      </c>
      <c r="C16" s="137"/>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44" t="s">
        <v>43</v>
      </c>
      <c r="C17" s="145"/>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8" t="s">
        <v>44</v>
      </c>
      <c r="B18" s="88"/>
      <c r="C18" s="89"/>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132" t="s">
        <v>46</v>
      </c>
      <c r="C19" s="133"/>
      <c r="D19" s="33"/>
      <c r="E19" s="52"/>
      <c r="F19" s="65"/>
      <c r="G19" s="52"/>
      <c r="H19" s="65"/>
      <c r="I19" s="52"/>
      <c r="J19" s="65"/>
      <c r="K19" s="52"/>
      <c r="L19" s="65"/>
      <c r="M19" s="52"/>
      <c r="N19" s="66"/>
      <c r="P19" s="37" t="str">
        <f t="shared" si="0"/>
        <v>Steering structure</v>
      </c>
    </row>
    <row r="20" spans="1:16" ht="22.5" customHeight="1">
      <c r="A20" s="41" t="s">
        <v>47</v>
      </c>
      <c r="B20" s="136" t="s">
        <v>48</v>
      </c>
      <c r="C20" s="137"/>
      <c r="D20" s="31">
        <f>'Bidder 1-5'!D20</f>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44" t="s">
        <v>50</v>
      </c>
      <c r="C21" s="145"/>
      <c r="D21" s="31">
        <f>'Bidder 1-5'!D21</f>
        <v>0.03</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8" t="s">
        <v>51</v>
      </c>
      <c r="B22" s="88"/>
      <c r="C22" s="89"/>
      <c r="D22" s="32">
        <f>'Bidder 1-5'!D22</f>
        <v>0.06</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132" t="s">
        <v>53</v>
      </c>
      <c r="C23" s="133"/>
      <c r="D23" s="33"/>
      <c r="E23" s="52"/>
      <c r="F23" s="65"/>
      <c r="G23" s="52"/>
      <c r="H23" s="65"/>
      <c r="I23" s="52"/>
      <c r="J23" s="65"/>
      <c r="K23" s="52"/>
      <c r="L23" s="65"/>
      <c r="M23" s="52"/>
      <c r="N23" s="66"/>
      <c r="P23" s="37" t="str">
        <f t="shared" si="0"/>
        <v>Processes</v>
      </c>
    </row>
    <row r="24" spans="1:16" ht="22.5" customHeight="1">
      <c r="A24" s="41" t="s">
        <v>54</v>
      </c>
      <c r="B24" s="136" t="s">
        <v>55</v>
      </c>
      <c r="C24" s="137"/>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44" t="s">
        <v>57</v>
      </c>
      <c r="C25" s="145"/>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8" t="s">
        <v>58</v>
      </c>
      <c r="B26" s="88"/>
      <c r="C26" s="89"/>
      <c r="D26" s="32">
        <f>'Bidder 1-5'!D26</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132" t="s">
        <v>60</v>
      </c>
      <c r="C27" s="133"/>
      <c r="D27" s="33"/>
      <c r="E27" s="52"/>
      <c r="F27" s="65"/>
      <c r="G27" s="52"/>
      <c r="H27" s="65"/>
      <c r="I27" s="52"/>
      <c r="J27" s="65"/>
      <c r="K27" s="52"/>
      <c r="L27" s="65"/>
      <c r="M27" s="52"/>
      <c r="N27" s="66"/>
      <c r="P27" s="37" t="str">
        <f t="shared" si="0"/>
        <v>Learning and innovation</v>
      </c>
    </row>
    <row r="28" spans="1:16" ht="22.5" customHeight="1">
      <c r="A28" s="41" t="s">
        <v>61</v>
      </c>
      <c r="B28" s="136" t="s">
        <v>62</v>
      </c>
      <c r="C28" s="137"/>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44" t="s">
        <v>64</v>
      </c>
      <c r="C29" s="145"/>
      <c r="D29" s="31">
        <f>'Bidder 1-5'!D29</f>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8" t="s">
        <v>65</v>
      </c>
      <c r="B30" s="88"/>
      <c r="C30" s="89"/>
      <c r="D30" s="32">
        <f>'Bidder 1-5'!D30</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132" t="s">
        <v>67</v>
      </c>
      <c r="C31" s="133"/>
      <c r="D31" s="33"/>
      <c r="E31" s="52"/>
      <c r="F31" s="65"/>
      <c r="G31" s="52"/>
      <c r="H31" s="65"/>
      <c r="I31" s="52"/>
      <c r="J31" s="65"/>
      <c r="K31" s="52"/>
      <c r="L31" s="65"/>
      <c r="M31" s="52"/>
      <c r="N31" s="66"/>
      <c r="P31" s="37" t="str">
        <f t="shared" si="0"/>
        <v>Project management of the contractor</v>
      </c>
    </row>
    <row r="32" spans="1:16" ht="11.25" customHeight="1">
      <c r="A32" s="41" t="s">
        <v>68</v>
      </c>
      <c r="B32" s="136" t="s">
        <v>69</v>
      </c>
      <c r="C32" s="137"/>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22" t="s">
        <v>73</v>
      </c>
      <c r="C34" s="123"/>
      <c r="D34" s="31">
        <f>'Bidder 1-5'!D34</f>
        <v>0</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8" t="s">
        <v>74</v>
      </c>
      <c r="B35" s="88"/>
      <c r="C35" s="89"/>
      <c r="D35" s="32">
        <f>'Bidder 1-5'!D35</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138" t="s">
        <v>76</v>
      </c>
      <c r="C36" s="139"/>
      <c r="D36" s="32">
        <f>'Bidder 1-5'!D36</f>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24" t="s">
        <v>77</v>
      </c>
      <c r="B37" s="124"/>
      <c r="C37" s="125"/>
      <c r="D37" s="32">
        <f>'Bidder 1-5'!D37</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0" t="s">
        <v>79</v>
      </c>
      <c r="C38" s="131"/>
      <c r="D38" s="131"/>
      <c r="E38" s="131"/>
      <c r="F38" s="131"/>
      <c r="G38" s="131"/>
      <c r="H38" s="131"/>
      <c r="I38" s="131"/>
      <c r="J38" s="131"/>
      <c r="K38" s="131"/>
      <c r="L38" s="131"/>
      <c r="M38" s="131"/>
      <c r="N38" s="131"/>
      <c r="P38" s="37" t="str">
        <f t="shared" si="0"/>
        <v>Assessment of proposed staff</v>
      </c>
    </row>
    <row r="39" spans="1:16" ht="11.25" customHeight="1">
      <c r="A39" s="43" t="s">
        <v>80</v>
      </c>
      <c r="B39" s="99" t="s">
        <v>81</v>
      </c>
      <c r="C39" s="100"/>
      <c r="D39" s="34"/>
      <c r="E39" s="71"/>
      <c r="F39" s="65"/>
      <c r="G39" s="71"/>
      <c r="H39" s="65"/>
      <c r="I39" s="71"/>
      <c r="J39" s="65"/>
      <c r="K39" s="71"/>
      <c r="L39" s="65"/>
      <c r="M39" s="71"/>
      <c r="N39" s="66"/>
      <c r="P39" s="37" t="str">
        <f t="shared" si="0"/>
        <v>Team leader (in accordance with ToR provisions/criteria)</v>
      </c>
    </row>
    <row r="40" spans="1:16" ht="10">
      <c r="A40" s="44" t="s">
        <v>82</v>
      </c>
      <c r="B40" s="90" t="s">
        <v>83</v>
      </c>
      <c r="C40" s="91"/>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84</v>
      </c>
      <c r="B41" s="90" t="s">
        <v>85</v>
      </c>
      <c r="C41" s="91"/>
      <c r="D41" s="31">
        <f>'Bidder 1-5'!D41</f>
        <v>0.02</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92" t="s">
        <v>87</v>
      </c>
      <c r="C42" s="93"/>
      <c r="D42" s="31">
        <f>'Bidder 1-5'!D42</f>
        <v>0.04</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92" t="s">
        <v>89</v>
      </c>
      <c r="C43" s="93"/>
      <c r="D43" s="31">
        <f>'Bidder 1-5'!D43</f>
        <v>0.06</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90" t="s">
        <v>91</v>
      </c>
      <c r="C44" s="91"/>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92" t="s">
        <v>93</v>
      </c>
      <c r="C45" s="93"/>
      <c r="D45" s="31">
        <f>'Bidder 1-5'!D45</f>
        <v>0.03</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95" t="s">
        <v>95</v>
      </c>
      <c r="C46" s="96"/>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97" t="s">
        <v>97</v>
      </c>
      <c r="C47" s="98"/>
      <c r="D47" s="47">
        <f>'Bidder 1-5'!D47</f>
        <v>0.02</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8" t="s">
        <v>98</v>
      </c>
      <c r="B48" s="88"/>
      <c r="C48" s="89"/>
      <c r="D48" s="32">
        <f>'Bidder 1-5'!D48</f>
        <v>0.23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99" t="s">
        <v>100</v>
      </c>
      <c r="C49" s="100"/>
      <c r="D49" s="34"/>
      <c r="E49" s="71"/>
      <c r="F49" s="65"/>
      <c r="G49" s="71"/>
      <c r="H49" s="65"/>
      <c r="I49" s="71"/>
      <c r="J49" s="65"/>
      <c r="K49" s="71"/>
      <c r="L49" s="65"/>
      <c r="M49" s="71"/>
      <c r="N49" s="66"/>
      <c r="P49" s="37" t="str">
        <f t="shared" si="0"/>
        <v>Expert 1 (in accordance with ToR provisions/criteria)</v>
      </c>
    </row>
    <row r="50" spans="1:16" ht="10">
      <c r="A50" s="44" t="s">
        <v>101</v>
      </c>
      <c r="B50" s="90" t="s">
        <v>83</v>
      </c>
      <c r="C50" s="91"/>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102</v>
      </c>
      <c r="B51" s="90" t="s">
        <v>85</v>
      </c>
      <c r="C51" s="91"/>
      <c r="D51" s="31">
        <f>'Bidder 1-5'!D51</f>
        <v>0.02</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92" t="s">
        <v>87</v>
      </c>
      <c r="C52" s="93"/>
      <c r="D52" s="47">
        <f>'Bidder 1-5'!D52</f>
        <v>0.04</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92" t="s">
        <v>89</v>
      </c>
      <c r="C53" s="93"/>
      <c r="D53" s="31">
        <f>'Bidder 1-5'!D53</f>
        <v>0.08</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90" t="s">
        <v>91</v>
      </c>
      <c r="C54" s="91"/>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92" t="s">
        <v>93</v>
      </c>
      <c r="C55" s="93"/>
      <c r="D55" s="31">
        <f>'Bidder 1-5'!D55</f>
        <v>0.03</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95" t="s">
        <v>95</v>
      </c>
      <c r="C56" s="96"/>
      <c r="D56" s="31">
        <f>'Bidder 1-5'!D56</f>
        <v>0.01</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97" t="s">
        <v>97</v>
      </c>
      <c r="C57" s="98"/>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8" t="s">
        <v>109</v>
      </c>
      <c r="B58" s="88"/>
      <c r="C58" s="89"/>
      <c r="D58" s="32">
        <f>'Bidder 1-5'!D58</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99" t="s">
        <v>111</v>
      </c>
      <c r="C59" s="100"/>
      <c r="D59" s="34"/>
      <c r="E59" s="71"/>
      <c r="F59" s="65"/>
      <c r="G59" s="71"/>
      <c r="H59" s="65"/>
      <c r="I59" s="71"/>
      <c r="J59" s="65"/>
      <c r="K59" s="71"/>
      <c r="L59" s="65"/>
      <c r="M59" s="71"/>
      <c r="N59" s="66"/>
      <c r="P59" s="37" t="str">
        <f t="shared" si="0"/>
        <v>Expert 2 (in accordance with ToR provisions/criteria)</v>
      </c>
    </row>
    <row r="60" spans="1:16" ht="10">
      <c r="A60" s="44" t="s">
        <v>112</v>
      </c>
      <c r="B60" s="90" t="s">
        <v>83</v>
      </c>
      <c r="C60" s="91"/>
      <c r="D60" s="31">
        <f>'Bidder 1-5'!D60</f>
        <v>0</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113</v>
      </c>
      <c r="B61" s="90" t="s">
        <v>85</v>
      </c>
      <c r="C61" s="91"/>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92" t="s">
        <v>87</v>
      </c>
      <c r="C62" s="93"/>
      <c r="D62" s="47">
        <f>'Bidder 1-5'!D62</f>
        <v>0</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92" t="s">
        <v>89</v>
      </c>
      <c r="C63" s="93"/>
      <c r="D63" s="31">
        <f>'Bidder 1-5'!D63</f>
        <v>0</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90" t="s">
        <v>91</v>
      </c>
      <c r="C64" s="91"/>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92" t="s">
        <v>93</v>
      </c>
      <c r="C65" s="93"/>
      <c r="D65" s="31">
        <f>'Bidder 1-5'!D65</f>
        <v>0</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95" t="s">
        <v>95</v>
      </c>
      <c r="C66" s="96"/>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97" t="s">
        <v>97</v>
      </c>
      <c r="C67" s="98"/>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8" t="s">
        <v>120</v>
      </c>
      <c r="B68" s="88"/>
      <c r="C68" s="89"/>
      <c r="D68" s="32">
        <f>'Bidder 1-5'!D68</f>
        <v>0</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99" t="s">
        <v>122</v>
      </c>
      <c r="C69" s="100"/>
      <c r="D69" s="34"/>
      <c r="E69" s="71"/>
      <c r="F69" s="65"/>
      <c r="G69" s="71"/>
      <c r="H69" s="65"/>
      <c r="I69" s="71"/>
      <c r="J69" s="65"/>
      <c r="K69" s="71"/>
      <c r="L69" s="65"/>
      <c r="M69" s="71"/>
      <c r="N69" s="66"/>
      <c r="P69" s="37" t="str">
        <f t="shared" si="0"/>
        <v>Expert 3 (in accordance with ToR provisions/criteria)</v>
      </c>
    </row>
    <row r="70" spans="1:16" ht="10">
      <c r="A70" s="44" t="s">
        <v>123</v>
      </c>
      <c r="B70" s="90" t="s">
        <v>83</v>
      </c>
      <c r="C70" s="91"/>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124</v>
      </c>
      <c r="B71" s="90" t="s">
        <v>85</v>
      </c>
      <c r="C71" s="91"/>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92" t="s">
        <v>87</v>
      </c>
      <c r="C72" s="93"/>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92" t="s">
        <v>89</v>
      </c>
      <c r="C73" s="93"/>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90" t="s">
        <v>91</v>
      </c>
      <c r="C74" s="91"/>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92" t="s">
        <v>93</v>
      </c>
      <c r="C75" s="93"/>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95" t="s">
        <v>95</v>
      </c>
      <c r="C76" s="96"/>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97" t="s">
        <v>97</v>
      </c>
      <c r="C77" s="98"/>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8" t="s">
        <v>131</v>
      </c>
      <c r="B78" s="88"/>
      <c r="C78" s="89"/>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99" t="s">
        <v>133</v>
      </c>
      <c r="C79" s="100"/>
      <c r="D79" s="34"/>
      <c r="E79" s="71"/>
      <c r="F79" s="65"/>
      <c r="G79" s="71"/>
      <c r="H79" s="65"/>
      <c r="I79" s="71"/>
      <c r="J79" s="65"/>
      <c r="K79" s="71"/>
      <c r="L79" s="65"/>
      <c r="M79" s="71"/>
      <c r="N79" s="66"/>
      <c r="P79" s="37" t="str">
        <f t="shared" si="17"/>
        <v>Expert 4 (in accordance with ToR provisions/criteria)</v>
      </c>
    </row>
    <row r="80" spans="1:16" ht="10">
      <c r="A80" s="44" t="s">
        <v>134</v>
      </c>
      <c r="B80" s="90" t="s">
        <v>83</v>
      </c>
      <c r="C80" s="91"/>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135</v>
      </c>
      <c r="B81" s="90" t="s">
        <v>85</v>
      </c>
      <c r="C81" s="91"/>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92" t="s">
        <v>87</v>
      </c>
      <c r="C82" s="93"/>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92" t="s">
        <v>89</v>
      </c>
      <c r="C83" s="93"/>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90" t="s">
        <v>91</v>
      </c>
      <c r="C84" s="91"/>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92" t="s">
        <v>93</v>
      </c>
      <c r="C85" s="93"/>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95" t="s">
        <v>95</v>
      </c>
      <c r="C86" s="96"/>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97" t="s">
        <v>97</v>
      </c>
      <c r="C87" s="98"/>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8" t="s">
        <v>142</v>
      </c>
      <c r="B88" s="88"/>
      <c r="C88" s="89"/>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99" t="s">
        <v>144</v>
      </c>
      <c r="C89" s="100"/>
      <c r="D89" s="34"/>
      <c r="E89" s="71"/>
      <c r="F89" s="65"/>
      <c r="G89" s="71"/>
      <c r="H89" s="65"/>
      <c r="I89" s="71"/>
      <c r="J89" s="65"/>
      <c r="K89" s="71"/>
      <c r="L89" s="65"/>
      <c r="M89" s="71"/>
      <c r="N89" s="66"/>
      <c r="P89" s="37" t="str">
        <f t="shared" si="17"/>
        <v>Short-term expert pool 1 (in accordance with ToR provisions/criteria)</v>
      </c>
    </row>
    <row r="90" spans="1:16" ht="10">
      <c r="A90" s="44" t="s">
        <v>145</v>
      </c>
      <c r="B90" s="90" t="s">
        <v>83</v>
      </c>
      <c r="C90" s="91"/>
      <c r="D90" s="31">
        <f>'Bidder 1-5'!D90</f>
        <v>0.02</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146</v>
      </c>
      <c r="B91" s="90" t="s">
        <v>85</v>
      </c>
      <c r="C91" s="91"/>
      <c r="D91" s="31">
        <f>'Bidder 1-5'!D91</f>
        <v>0.02</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92" t="s">
        <v>87</v>
      </c>
      <c r="C92" s="93"/>
      <c r="D92" s="31">
        <f>'Bidder 1-5'!D92</f>
        <v>0.05</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92" t="s">
        <v>89</v>
      </c>
      <c r="C93" s="93"/>
      <c r="D93" s="31">
        <f>'Bidder 1-5'!D93</f>
        <v>0.1</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92" t="s">
        <v>93</v>
      </c>
      <c r="C94" s="93"/>
      <c r="D94" s="31">
        <f>'Bidder 1-5'!D94</f>
        <v>0.03</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92" t="s">
        <v>95</v>
      </c>
      <c r="C95" s="93"/>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97" t="s">
        <v>97</v>
      </c>
      <c r="C96" s="98"/>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8" t="s">
        <v>152</v>
      </c>
      <c r="B97" s="88"/>
      <c r="C97" s="89"/>
      <c r="D97" s="32">
        <f>'Bidder 1-5'!D97</f>
        <v>0.22</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99" t="s">
        <v>154</v>
      </c>
      <c r="C98" s="100"/>
      <c r="D98" s="34"/>
      <c r="E98" s="71"/>
      <c r="F98" s="65"/>
      <c r="G98" s="71"/>
      <c r="H98" s="65"/>
      <c r="I98" s="71"/>
      <c r="J98" s="65"/>
      <c r="K98" s="71"/>
      <c r="L98" s="65"/>
      <c r="M98" s="71"/>
      <c r="N98" s="66"/>
      <c r="P98" s="37" t="str">
        <f t="shared" si="17"/>
        <v>Short-term expert pool 2 (in accordance with ToR provisions/criteria)</v>
      </c>
    </row>
    <row r="99" spans="1:16" ht="10">
      <c r="A99" s="44" t="s">
        <v>155</v>
      </c>
      <c r="B99" s="90" t="s">
        <v>83</v>
      </c>
      <c r="C99" s="91"/>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156</v>
      </c>
      <c r="B100" s="90" t="s">
        <v>85</v>
      </c>
      <c r="C100" s="91"/>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92" t="s">
        <v>87</v>
      </c>
      <c r="C101" s="93"/>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92" t="s">
        <v>89</v>
      </c>
      <c r="C102" s="93"/>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92" t="s">
        <v>93</v>
      </c>
      <c r="C103" s="93"/>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92" t="s">
        <v>95</v>
      </c>
      <c r="C104" s="93"/>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97" t="s">
        <v>97</v>
      </c>
      <c r="C105" s="98"/>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8" t="s">
        <v>162</v>
      </c>
      <c r="B106" s="88"/>
      <c r="C106" s="89"/>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99" t="s">
        <v>164</v>
      </c>
      <c r="C107" s="100"/>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136" t="s">
        <v>166</v>
      </c>
      <c r="C108" s="137"/>
      <c r="D108" s="31">
        <f>'Bidder 1-5'!D108</f>
        <v>0</v>
      </c>
      <c r="E108" s="56"/>
      <c r="F108" s="57">
        <f t="shared" ref="F108:H109" si="30">$D108*E108*100</f>
        <v>0</v>
      </c>
      <c r="G108" s="56"/>
      <c r="H108" s="57">
        <f t="shared" si="30"/>
        <v>0</v>
      </c>
      <c r="I108" s="56"/>
      <c r="J108" s="57">
        <f>$D108*I108*100</f>
        <v>0</v>
      </c>
      <c r="K108" s="56"/>
      <c r="L108" s="57">
        <f>$D108*K108*100</f>
        <v>0</v>
      </c>
      <c r="M108" s="56"/>
      <c r="N108" s="58">
        <f>$D108*M108*100</f>
        <v>0</v>
      </c>
      <c r="P108" s="12" t="str">
        <f t="shared" si="17"/>
        <v>Composition and sufficient assignment duration of the team in order to perform the tasks specified in the schedule and personnel assignment plan</v>
      </c>
    </row>
    <row r="109" spans="1:16" ht="33.75" customHeight="1">
      <c r="A109" s="44" t="s">
        <v>167</v>
      </c>
      <c r="B109" s="134" t="s">
        <v>168</v>
      </c>
      <c r="C109" s="135"/>
      <c r="D109" s="31">
        <f>'Bidder 1-5'!D109</f>
        <v>0</v>
      </c>
      <c r="E109" s="56"/>
      <c r="F109" s="57">
        <f t="shared" si="30"/>
        <v>0</v>
      </c>
      <c r="G109" s="56"/>
      <c r="H109" s="57">
        <f t="shared" si="30"/>
        <v>0</v>
      </c>
      <c r="I109" s="56"/>
      <c r="J109" s="57">
        <f>$D109*I109*100</f>
        <v>0</v>
      </c>
      <c r="K109" s="56"/>
      <c r="L109" s="57">
        <f>$D109*K109*100</f>
        <v>0</v>
      </c>
      <c r="M109" s="56"/>
      <c r="N109" s="58">
        <f>$D109*M109*100</f>
        <v>0</v>
      </c>
      <c r="P109" s="12" t="str">
        <f t="shared" si="17"/>
        <v>Qualifications and sufficient assignment duration of the team (professional experience and other specific experience) in order to process theme 1</v>
      </c>
    </row>
    <row r="110" spans="1:16" ht="33.75" customHeight="1">
      <c r="A110" s="41" t="s">
        <v>169</v>
      </c>
      <c r="B110" s="120" t="s">
        <v>170</v>
      </c>
      <c r="C110" s="121"/>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8" t="s">
        <v>171</v>
      </c>
      <c r="B111" s="88"/>
      <c r="C111" s="89"/>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24" t="s">
        <v>172</v>
      </c>
      <c r="B112" s="124"/>
      <c r="C112" s="125"/>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6" t="s">
        <v>173</v>
      </c>
      <c r="B113" s="126"/>
      <c r="C113" s="127"/>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6" t="s">
        <v>174</v>
      </c>
      <c r="B114" s="126"/>
      <c r="C114" s="127"/>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6" t="s">
        <v>175</v>
      </c>
      <c r="B115" s="126"/>
      <c r="C115" s="127"/>
      <c r="D115" s="23"/>
      <c r="E115" s="79"/>
      <c r="F115" s="80" t="e">
        <f>#VALUE!</f>
        <v>#VALUE!</v>
      </c>
      <c r="G115" s="79"/>
      <c r="H115" s="80" t="e">
        <f>#VALUE!</f>
        <v>#VALUE!</v>
      </c>
      <c r="I115" s="79"/>
      <c r="J115" s="80" t="e">
        <f>#VALUE!</f>
        <v>#VALUE!</v>
      </c>
      <c r="K115" s="79"/>
      <c r="L115" s="80" t="e">
        <f>#VALUE!</f>
        <v>#VALUE!</v>
      </c>
      <c r="M115" s="79"/>
      <c r="N115" s="81" t="e">
        <f>#VALUE!</f>
        <v>#VALUE!</v>
      </c>
      <c r="P115" s="37" t="str">
        <f t="shared" si="17"/>
        <v>Ranking</v>
      </c>
    </row>
    <row r="116" spans="1:16" ht="10">
      <c r="E116" s="2"/>
      <c r="G116" s="2"/>
      <c r="I116" s="2"/>
      <c r="K116" s="2"/>
      <c r="M116" s="1"/>
    </row>
    <row r="117" spans="1:16" ht="22.5" customHeight="1">
      <c r="A117" s="110" t="s">
        <v>176</v>
      </c>
      <c r="B117" s="110"/>
      <c r="C117" s="110"/>
      <c r="D117" s="110"/>
      <c r="E117" s="110"/>
      <c r="F117" s="110"/>
      <c r="G117" s="110"/>
      <c r="H117" s="110"/>
      <c r="I117" s="110"/>
      <c r="J117" s="110"/>
      <c r="K117" s="110"/>
      <c r="L117" s="110"/>
      <c r="M117" s="110"/>
      <c r="N117" s="110"/>
    </row>
    <row r="118" spans="1:16" ht="37.75" customHeight="1">
      <c r="A118" s="128"/>
      <c r="B118" s="128"/>
      <c r="C118" s="128"/>
      <c r="E118" s="2"/>
      <c r="G118" s="2"/>
      <c r="I118" s="87"/>
      <c r="J118" s="87"/>
      <c r="K118" s="87"/>
      <c r="L118" s="87"/>
      <c r="M118" s="87"/>
      <c r="N118" s="87"/>
    </row>
    <row r="119" spans="1:16" ht="12" customHeight="1">
      <c r="B119" s="84"/>
      <c r="E119" s="2"/>
      <c r="G119" s="2"/>
      <c r="I119" s="114" t="s">
        <v>177</v>
      </c>
      <c r="J119" s="114"/>
      <c r="K119" s="114"/>
      <c r="L119" s="114"/>
      <c r="M119" s="114"/>
      <c r="N119" s="114"/>
    </row>
  </sheetData>
  <sheetProtection sheet="1" selectLockedCells="1"/>
  <mergeCells count="135">
    <mergeCell ref="I118:N118"/>
    <mergeCell ref="A115:C115"/>
    <mergeCell ref="A117:N117"/>
    <mergeCell ref="A118:C118"/>
    <mergeCell ref="I119:N119"/>
    <mergeCell ref="B109:C109"/>
    <mergeCell ref="B110:C110"/>
    <mergeCell ref="A111:C111"/>
    <mergeCell ref="A112:C112"/>
    <mergeCell ref="A113:C113"/>
    <mergeCell ref="A114:C114"/>
    <mergeCell ref="A106:C106"/>
    <mergeCell ref="B107:C107"/>
    <mergeCell ref="B108:C108"/>
    <mergeCell ref="B85:C85"/>
    <mergeCell ref="B86:C86"/>
    <mergeCell ref="B87:C87"/>
    <mergeCell ref="A88:C88"/>
    <mergeCell ref="B89:C89"/>
    <mergeCell ref="B90:C90"/>
    <mergeCell ref="B91:C91"/>
    <mergeCell ref="B92:C92"/>
    <mergeCell ref="B93:C93"/>
    <mergeCell ref="B94:C94"/>
    <mergeCell ref="B95:C95"/>
    <mergeCell ref="B96:C96"/>
    <mergeCell ref="A97:C97"/>
    <mergeCell ref="B98:C98"/>
    <mergeCell ref="B99:C99"/>
    <mergeCell ref="B100:C100"/>
    <mergeCell ref="B101:C101"/>
    <mergeCell ref="B102:C102"/>
    <mergeCell ref="B103:C103"/>
    <mergeCell ref="B104:C104"/>
    <mergeCell ref="B105:C105"/>
    <mergeCell ref="B82:C82"/>
    <mergeCell ref="B83:C83"/>
    <mergeCell ref="B84:C84"/>
    <mergeCell ref="B61:C61"/>
    <mergeCell ref="B62:C62"/>
    <mergeCell ref="B63:C63"/>
    <mergeCell ref="B64:C64"/>
    <mergeCell ref="B65:C65"/>
    <mergeCell ref="B66:C66"/>
    <mergeCell ref="B67:C67"/>
    <mergeCell ref="A68:C68"/>
    <mergeCell ref="B69:C69"/>
    <mergeCell ref="B70:C70"/>
    <mergeCell ref="B71:C71"/>
    <mergeCell ref="B72:C72"/>
    <mergeCell ref="B73:C73"/>
    <mergeCell ref="B74:C74"/>
    <mergeCell ref="B75:C75"/>
    <mergeCell ref="B76:C76"/>
    <mergeCell ref="B77:C77"/>
    <mergeCell ref="A78:C78"/>
    <mergeCell ref="B79:C79"/>
    <mergeCell ref="B80:C80"/>
    <mergeCell ref="B81:C81"/>
    <mergeCell ref="A58:C58"/>
    <mergeCell ref="B59:C59"/>
    <mergeCell ref="B60:C60"/>
    <mergeCell ref="A37:C37"/>
    <mergeCell ref="B38:N38"/>
    <mergeCell ref="B39:C39"/>
    <mergeCell ref="B40:C40"/>
    <mergeCell ref="B41:C41"/>
    <mergeCell ref="B42:C42"/>
    <mergeCell ref="B43:C43"/>
    <mergeCell ref="B44:C44"/>
    <mergeCell ref="B45:C45"/>
    <mergeCell ref="B46:C46"/>
    <mergeCell ref="B47:C47"/>
    <mergeCell ref="A48:C48"/>
    <mergeCell ref="B49:C49"/>
    <mergeCell ref="B50:C50"/>
    <mergeCell ref="B51:C51"/>
    <mergeCell ref="B52:C52"/>
    <mergeCell ref="B53:C53"/>
    <mergeCell ref="B54:C54"/>
    <mergeCell ref="B55:C55"/>
    <mergeCell ref="B56:C56"/>
    <mergeCell ref="B57:C57"/>
    <mergeCell ref="B34:C34"/>
    <mergeCell ref="A35:C35"/>
    <mergeCell ref="B36:C36"/>
    <mergeCell ref="B13:C13"/>
    <mergeCell ref="A14:C14"/>
    <mergeCell ref="B15:C15"/>
    <mergeCell ref="B16:C16"/>
    <mergeCell ref="B17:C17"/>
    <mergeCell ref="A18:C18"/>
    <mergeCell ref="B19:C19"/>
    <mergeCell ref="B20:C20"/>
    <mergeCell ref="B21:C21"/>
    <mergeCell ref="A22:C22"/>
    <mergeCell ref="B23:C23"/>
    <mergeCell ref="B24:C24"/>
    <mergeCell ref="B25:C25"/>
    <mergeCell ref="A26:C26"/>
    <mergeCell ref="B27:C27"/>
    <mergeCell ref="B28:C28"/>
    <mergeCell ref="B29:C29"/>
    <mergeCell ref="A30:C30"/>
    <mergeCell ref="B31:C31"/>
    <mergeCell ref="B32:C32"/>
    <mergeCell ref="B33:C33"/>
    <mergeCell ref="O5:O6"/>
    <mergeCell ref="E6:F6"/>
    <mergeCell ref="G6:H6"/>
    <mergeCell ref="I6:J6"/>
    <mergeCell ref="K6:L6"/>
    <mergeCell ref="M6:N6"/>
    <mergeCell ref="B7:C7"/>
    <mergeCell ref="B8:C8"/>
    <mergeCell ref="B9:C9"/>
    <mergeCell ref="A1:J1"/>
    <mergeCell ref="L1:N1"/>
    <mergeCell ref="A2:B2"/>
    <mergeCell ref="C2:E2"/>
    <mergeCell ref="G2:H2"/>
    <mergeCell ref="M2:N2"/>
    <mergeCell ref="B10:N10"/>
    <mergeCell ref="B11:C11"/>
    <mergeCell ref="B12:C1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DCC538271AF2748AD9F5D903F55E946" ma:contentTypeVersion="26" ma:contentTypeDescription="Ein neues Dokument erstellen." ma:contentTypeScope="" ma:versionID="47213096be4bbd4ef833669240b26d5b">
  <xsd:schema xmlns:xsd="http://www.w3.org/2001/XMLSchema" xmlns:xs="http://www.w3.org/2001/XMLSchema" xmlns:p="http://schemas.microsoft.com/office/2006/metadata/properties" xmlns:ns2="99dc7867-3b63-47bb-8d03-1d3a942c6e86" xmlns:ns3="c54c70b6-d133-492d-a734-18ec0bff4ae3" xmlns:ns4="484c8c59-755d-4516-b8d2-1621b38262b4" xmlns:ns5="3ad97907-1df8-4ac2-86c6-f95cd509fc3a" targetNamespace="http://schemas.microsoft.com/office/2006/metadata/properties" ma:root="true" ma:fieldsID="152a372531d34b41d3715a5bf050c665" ns2:_="" ns3:_="" ns4:_="" ns5:_="">
    <xsd:import namespace="99dc7867-3b63-47bb-8d03-1d3a942c6e86"/>
    <xsd:import namespace="c54c70b6-d133-492d-a734-18ec0bff4ae3"/>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c7867-3b63-47bb-8d03-1d3a942c6e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4c70b6-d133-492d-a734-18ec0bff4ae3"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78ebb2-9d71-43ab-b2d9-6881584ce728}" ma:internalName="TaxCatchAll" ma:showField="CatchAllData" ma:web="c54c70b6-d133-492d-a734-18ec0bff4a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4" nillable="true" ma:displayName="ID" ma:default="G-012099" ma:description="" ma:internalName="core_instance_id">
      <xsd:simpleType>
        <xsd:restriction base="dms:Text">
          <xsd:maxLength value="255"/>
        </xsd:restriction>
      </xsd:simpleType>
    </xsd:element>
    <xsd:element name="core_reference_id" ma:index="25" nillable="true" ma:displayName="Referenz-Nr" ma:default="2022.2134.9" ma:description="" ma:internalName="core_reference_id">
      <xsd:simpleType>
        <xsd:restriction base="dms:Text">
          <xsd:maxLength value="255"/>
        </xsd:restriction>
      </xsd:simpleType>
    </xsd:element>
    <xsd:element name="a2a901d87a8346878c571cb7e93e9cd0" ma:index="26" nillable="true" ma:taxonomy="true" ma:internalName="a2a901d87a8346878c571cb7e93e9cd0" ma:taxonomyFieldName="core_oe_term" ma:displayName="OE/Land" ma:readOnly="false" ma:default="27;#dummy|03f4bdfa-7634-4124-bd67-0c379ec79f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8"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30" nillable="true" ma:taxonomy="true" ma:internalName="j8254e4a463f424da48d3a7669cfe4c9" ma:taxonomyFieldName="core_country_term" ma:displayName="Partnerland" ma:readOnly="false" ma:default="28;#dummy|0fa3ff90-97ee-4d5b-92c6-3f7d58b8f2f6"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dc7867-3b63-47bb-8d03-1d3a942c6e86">
      <Terms xmlns="http://schemas.microsoft.com/office/infopath/2007/PartnerControls"/>
    </lcf76f155ced4ddcb4097134ff3c332f>
    <TaxCatchAll xmlns="484c8c59-755d-4516-b8d2-1621b38262b4" xsi:nil="true"/>
    <core_reference_id xmlns="3ad97907-1df8-4ac2-86c6-f95cd509fc3a">2022.2134.9</core_reference_id>
    <core_instance_id xmlns="3ad97907-1df8-4ac2-86c6-f95cd509fc3a">G-012099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Props1.xml><?xml version="1.0" encoding="utf-8"?>
<ds:datastoreItem xmlns:ds="http://schemas.openxmlformats.org/officeDocument/2006/customXml" ds:itemID="{08BB6C36-80A0-4BC6-AF87-B87D2F820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c7867-3b63-47bb-8d03-1d3a942c6e86"/>
    <ds:schemaRef ds:uri="c54c70b6-d133-492d-a734-18ec0bff4ae3"/>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6D4347-54BD-44C1-8A56-83DE15158AE3}">
  <ds:schemaRefs>
    <ds:schemaRef ds:uri="http://schemas.microsoft.com/sharepoint/v3/contenttype/forms"/>
  </ds:schemaRefs>
</ds:datastoreItem>
</file>

<file path=customXml/itemProps3.xml><?xml version="1.0" encoding="utf-8"?>
<ds:datastoreItem xmlns:ds="http://schemas.openxmlformats.org/officeDocument/2006/customXml" ds:itemID="{90757B0D-9A51-44AD-B883-A973049A24B7}">
  <ds:schemaRefs>
    <ds:schemaRef ds:uri="http://www.w3.org/XML/1998/namespace"/>
    <ds:schemaRef ds:uri="484c8c59-755d-4516-b8d2-1621b38262b4"/>
    <ds:schemaRef ds:uri="http://schemas.microsoft.com/office/2006/documentManagement/types"/>
    <ds:schemaRef ds:uri="99dc7867-3b63-47bb-8d03-1d3a942c6e86"/>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3ad97907-1df8-4ac2-86c6-f95cd509fc3a"/>
    <ds:schemaRef ds:uri="c54c70b6-d133-492d-a734-18ec0bff4ae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subject/>
  <dc:creator>Gautam, Sumit Kumar GIZ IN</dc:creator>
  <cp:keywords/>
  <dc:description/>
  <cp:lastModifiedBy>Chandra, Amrita GIZ IN</cp:lastModifiedBy>
  <cp:revision/>
  <dcterms:created xsi:type="dcterms:W3CDTF">2001-02-21T08:54:43Z</dcterms:created>
  <dcterms:modified xsi:type="dcterms:W3CDTF">2026-09-17T05:26:10Z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0x0101005DCC538271AF2748AD9F5D903F55E946</vt:lpwstr>
  </property>
  <property fmtid="{D5CDD505-2E9C-101B-9397-08002B2CF9AE}" pid="4" name="MediaServiceImageTags">
    <vt:lpwstr/>
  </property>
  <property fmtid="{D5CDD505-2E9C-101B-9397-08002B2CF9AE}" pid="5" name="core_iot_term">
    <vt:lpwstr/>
  </property>
  <property fmtid="{D5CDD505-2E9C-101B-9397-08002B2CF9AE}" pid="6" name="core_country_term">
    <vt:lpwstr/>
  </property>
  <property fmtid="{D5CDD505-2E9C-101B-9397-08002B2CF9AE}" pid="7" name="ed76f374564f4ab2b7740cd00bf2f829">
    <vt:lpwstr/>
  </property>
  <property fmtid="{D5CDD505-2E9C-101B-9397-08002B2CF9AE}" pid="8" name="core_oe_term">
    <vt:lpwstr/>
  </property>
  <property fmtid="{D5CDD505-2E9C-101B-9397-08002B2CF9AE}" pid="9" name="core_topic_term">
    <vt:lpwstr/>
  </property>
</Properties>
</file>