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NRM/10048685 &amp; 10057016/Tender Documents/"/>
    </mc:Choice>
  </mc:AlternateContent>
  <xr:revisionPtr revIDLastSave="0" documentId="8_{6D87F8C0-4936-4F6B-8292-A3AE8171A6F3}" xr6:coauthVersionLast="47" xr6:coauthVersionMax="47" xr10:uidLastSave="{00000000-0000-0000-0000-000000000000}"/>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<sst xmlns="http://schemas.openxmlformats.org/spreadsheetml/2006/main" count="1011" uniqueCount="452">
  <si>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</si>
  <si>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</si>
  <si>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</si>
  <si>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</si>
  <si>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</si>
  <si>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</si>
  <si>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</si>
  <si>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</si>
  <si>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</si>
  <si>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</si>
  <si>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</si>
  <si>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</si>
  <si>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</si>
  <si>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</si>
  <si>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</si>
  <si>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</si>
  <si>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</si>
  <si>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</si>
  <si>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</si>
  <si>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</si>
  <si>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</si>
  <si>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</si>
  <si>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</si>
  <si>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</si>
  <si>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</si>
  <si>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</si>
  <si>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</si>
  <si>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</si>
  <si>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</si>
  <si>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</si>
  <si>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</si>
  <si>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</si>
  <si>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</si>
  <si>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</si>
  <si>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</si>
  <si>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</si>
  <si>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</si>
  <si>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</si>
  <si>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</si>
  <si>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</si>
  <si>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</si>
  <si>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</si>
  <si>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</si>
  <si>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</si>
  <si>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</si>
  <si>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</si>
  <si>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</si>
  <si>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</si>
  <si>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</si>
  <si>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</si>
  <si>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</si>
  <si>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</si>
  <si>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</si>
  <si>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</si>
  <si>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</si>
  <si>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</si>
  <si>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</si>
  <si>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</si>
  <si>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</si>
  <si>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</si>
  <si>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</si>
  <si>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</si>
  <si>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</si>
  <si>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</si>
  <si>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</si>
  <si>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</si>
  <si>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</si>
  <si>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</si>
  <si>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</si>
  <si>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</si>
  <si>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</si>
  <si>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</si>
  <si>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</si>
  <si>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</si>
  <si>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</si>
  <si>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</si>
  <si>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</si>
  <si>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</si>
  <si>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</si>
  <si>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</si>
  <si>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</si>
  <si>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</si>
  <si>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</si>
  <si>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</si>
  <si>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</si>
  <si>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</si>
  <si>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</si>
  <si>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</si>
  <si>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</si>
  <si>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</si>
  <si>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</si>
  <si>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</si>
  <si>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</si>
  <si>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</si>
  <si>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</si>
  <si>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</si>
  <si>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</si>
  <si>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</si>
  <si>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</si>
  <si>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</si>
  <si>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</si>
  <si>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</si>
  <si>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</si>
  <si>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</si>
  <si>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</si>
  <si>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</si>
  <si>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</si>
  <si>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</si>
  <si>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</si>
  <si>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</si>
  <si>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</si>
  <si>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</si>
  <si>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</si>
  <si>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</si>
  <si>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</si>
  <si>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</si>
  <si>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</si>
  <si>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</si>
  <si>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</si>
  <si>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</si>
  <si>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</si>
  <si>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</si>
  <si>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</si>
  <si>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</si>
  <si>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</si>
  <si>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</si>
  <si>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</si>
  <si>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</si>
  <si>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</si>
  <si>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</si>
  <si>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</si>
  <si>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</si>
  <si>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</si>
  <si>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</si>
  <si>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</si>
  <si>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</si>
  <si>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</si>
  <si>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</si>
  <si>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</si>
  <si>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</si>
  <si>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</si>
  <si>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</si>
  <si>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</si>
  <si>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</si>
  <si>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</si>
  <si>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</si>
  <si>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</si>
  <si>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</si>
  <si>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</si>
  <si>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</si>
  <si>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</si>
  <si>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</si>
  <si>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</si>
  <si>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</si>
  <si>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</si>
  <si>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</si>
  <si>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</si>
  <si>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</si>
  <si>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</si>
  <si>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</si>
  <si>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</si>
  <si>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</si>
  <si>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</si>
  <si>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</si>
  <si>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</si>
  <si>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</si>
  <si>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</si>
  <si>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</si>
  <si>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</si>
  <si>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</si>
  <si>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</si>
  <si>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</si>
  <si>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</si>
  <si>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</si>
  <si>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</si>
  <si>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</si>
  <si>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</si>
  <si>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</si>
  <si>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</si>
  <si>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</si>
  <si>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</si>
  <si>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</si>
  <si>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</si>
  <si>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</si>
  <si>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</si>
  <si>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</si>
  <si>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</si>
  <si>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</si>
  <si>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</si>
  <si>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</si>
  <si>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</si>
  <si>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</si>
  <si>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</si>
  <si>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</si>
  <si>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</si>
  <si>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</si>
  <si>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</si>
  <si>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</si>
  <si>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</si>
  <si>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</si>
  <si>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</si>
  <si>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</si>
  <si>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</si>
  <si>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</si>
  <si>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</si>
  <si>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</si>
  <si>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</si>
  <si>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</si>
  <si>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</si>
  <si>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</si>
  <si>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</si>
  <si>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</si>
  <si>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</si>
  <si>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</si>
  <si>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</si>
  <si>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</si>
  <si>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</si>
  <si>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</si>
  <si>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</si>
  <si>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</si>
  <si>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</si>
  <si>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</si>
  <si>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</si>
  <si>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</si>
  <si>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</si>
  <si>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</si>
  <si>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</si>
  <si>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</si>
  <si>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</si>
  <si>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</si>
  <si>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</si>
  <si>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</si>
  <si>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</si>
  <si>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</si>
  <si>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</si>
  <si>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</si>
  <si>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</si>
  <si>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</si>
  <si>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</si>
  <si>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</si>
  <si>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</si>
  <si>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</si>
  <si>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</si>
  <si>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</si>
  <si>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</si>
  <si>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</si>
  <si>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</si>
  <si>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</si>
  <si>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</si>
  <si>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</si>
  <si>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</si>
  <si>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</si>
  <si>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</si>
  <si>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</si>
  <si>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</si>
  <si>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</si>
  <si>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</si>
  <si>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</si>
  <si>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</si>
  <si>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</si>
  <si>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</si>
  <si>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</si>
  <si>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</si>
  <si>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</si>
  <si>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</si>
  <si>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</si>
  <si>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</si>
  <si>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</si>
  <si>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</si>
  <si>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</si>
  <si>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</si>
  <si>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</si>
  <si>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</si>
  <si>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</si>
  <si>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</si>
  <si>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</si>
  <si>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</si>
  <si>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</si>
  <si>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</si>
  <si>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</si>
  <si>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</si>
  <si>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</si>
  <si>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</si>
  <si>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</si>
  <si>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</si>
  <si>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</si>
  <si>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</si>
  <si>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</si>
  <si>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</si>
  <si>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</si>
  <si>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</si>
  <si>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</si>
  <si>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</si>
  <si>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</si>
  <si>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</si>
  <si>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</si>
  <si>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</si>
  <si>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</si>
  <si>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</si>
  <si>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</si>
  <si>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</si>
  <si>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</si>
  <si>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</si>
  <si>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</si>
  <si>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</si>
  <si>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</si>
  <si>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</si>
  <si>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</si>
  <si>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</si>
  <si>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</si>
  <si>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</si>
  <si>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</si>
  <si>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</si>
  <si>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</si>
  <si>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</si>
  <si>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</si>
  <si>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</si>
  <si>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</si>
  <si>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</si>
  <si>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</si>
  <si>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</si>
  <si>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</si>
  <si>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</si>
  <si>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</si>
  <si>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</si>
  <si>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</si>
  <si>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</si>
  <si>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</si>
  <si>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</si>
  <si>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</si>
  <si>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</si>
  <si>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</si>
  <si>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</si>
  <si>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</si>
  <si>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</si>
  <si>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</si>
  <si>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</si>
  <si>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</si>
  <si>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</si>
  <si>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</si>
  <si>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</si>
  <si>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</si>
  <si>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</si>
  <si>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</si>
  <si>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</si>
  <si>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</si>
  <si>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</si>
  <si>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</si>
  <si>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</si>
  <si>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</si>
  <si>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</si>
  <si>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</si>
  <si>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</si>
  <si>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</si>
  <si>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</si>
  <si>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</si>
  <si>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</si>
  <si>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</si>
  <si>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</si>
  <si>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</si>
  <si>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</si>
  <si>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</si>
  <si>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</si>
  <si>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</si>
  <si>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</si>
  <si>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</si>
  <si>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</si>
  <si>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</si>
  <si>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</si>
  <si>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</si>
  <si>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</si>
  <si>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</si>
  <si>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</si>
  <si>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</si>
  <si>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</si>
  <si>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</si>
  <si>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</si>
  <si>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</si>
  <si>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</si>
  <si>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</si>
  <si>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</si>
  <si>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</si>
  <si>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</si>
  <si>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</si>
  <si>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</si>
  <si>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</si>
  <si>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</si>
  <si>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</si>
  <si>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</si>
  <si>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</si>
  <si>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</si>
  <si>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</si>
  <si>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</si>
  <si>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</si>
  <si>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</si>
  <si>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</si>
  <si>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</si>
  <si>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</si>
  <si>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</si>
  <si>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</si>
  <si>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</si>
  <si>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</si>
  <si>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</si>
  <si>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</si>
  <si>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</si>
  <si>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</si>
  <si>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</si>
  <si>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</si>
  <si>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</si>
  <si>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</si>
  <si>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</si>
  <si>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</si>
  <si>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</si>
  <si>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</si>
  <si>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</si>
  <si>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</si>
  <si>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</si>
  <si>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</si>
  <si>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</si>
  <si>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</si>
  <si>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</si>
  <si>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</si>
  <si>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</si>
  <si>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</si>
  <si>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</si>
  <si>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</si>
  <si>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</si>
  <si>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</si>
  <si>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</si>
  <si>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</si>
  <si>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</si>
  <si>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</si>
  <si>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</si>
  <si>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</si>
  <si>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</si>
  <si>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</si>
  <si>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</si>
  <si>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</si>
  <si>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</si>
  <si>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</si>
  <si>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</si>
  <si>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31.07.2026  Ranjit Jadhav 2B00</t>
  </si>
  <si>
    <t>Adaptive Social Protection of Vulnerable Communities for Enhanced Rural Resilience (AVCERR)</t>
  </si>
  <si>
    <t>Hiring of an Agency for Knowledge Management for VB-G RAM G programme of Ministry of Rural Development</t>
  </si>
  <si>
    <t xml:space="preserve">G-012417 – 001 </t>
  </si>
  <si>
    <t>Knowledge Management</t>
  </si>
  <si>
    <t xml:space="preserve"> 1. 5 years of experience in knowledge management of government programmes. </t>
  </si>
  <si>
    <t xml:space="preserve"> 2. 3 years of Experience in working with Public Works Programme, . </t>
  </si>
  <si>
    <t>3. 3 years of experience in Climate Adaptation and Disaster Management Programme</t>
  </si>
  <si>
    <t xml:space="preserve"> 4.The agency should have regional experience in disaster hotspots in India that covers multiple hazards.</t>
  </si>
  <si>
    <t>5. Should have published at least 3 knowledge products related to government programmes and schemes</t>
  </si>
  <si>
    <t>10057016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</si>
</sst>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D1" zoomScaleNormal="100" zoomScaleSheetLayoutView="75" workbookViewId="0">
      <selection activeCell="H5" sqref="H5:I6"/>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170" t="s">
        <v>442</v>
      </c>
      <c r="K4" s="170"/>
      <c r="L4" s="170"/>
      <c r="M4" s="170"/>
      <c r="N4" s="170"/>
      <c r="O4" s="170"/>
      <c r="P4" s="227" t="s">
        <v>370</v>
      </c>
      <c r="Q4" s="227"/>
      <c r="R4" s="170" t="s">
        <v>444</v>
      </c>
      <c r="S4" s="170"/>
    </row>
    <row r="5" spans="1:21" ht="11.25" customHeight="1">
      <c r="A5" s="40">
        <f t="shared" ref="A5:A47" si="0">ROW(A2)</f>
        <v>2</v>
      </c>
      <c r="B5" s="46" t="s">
        <v>334</v>
      </c>
      <c r="C5" s="47"/>
      <c r="D5" s="170"/>
      <c r="E5" s="170"/>
      <c r="F5" s="170"/>
      <c r="G5" s="170"/>
      <c r="H5" s="212" t="s">
        <v>371</v>
      </c>
      <c r="I5" s="212"/>
      <c r="J5" s="170" t="s">
        <v>443</v>
      </c>
      <c r="K5" s="170"/>
      <c r="L5" s="170"/>
      <c r="M5" s="170"/>
      <c r="N5" s="170"/>
      <c r="O5" s="170"/>
      <c r="P5" s="228" t="s">
        <v>372</v>
      </c>
      <c r="Q5" s="228"/>
      <c r="R5" s="170" t="s">
        <v>451</v>
      </c>
      <c r="S5" s="170"/>
    </row>
    <row r="6" spans="1:21" ht="11.25" customHeight="1">
      <c r="A6" s="40">
        <f t="shared" si="0"/>
        <v>3</v>
      </c>
      <c r="B6" s="46" t="s">
        <v>335</v>
      </c>
      <c r="D6" s="170"/>
      <c r="E6" s="170"/>
      <c r="F6" s="170"/>
      <c r="G6" s="170"/>
      <c r="H6" s="212"/>
      <c r="I6" s="212"/>
      <c r="J6" s="170" t="s">
        <v>443</v>
      </c>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46000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15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30000</v>
      </c>
      <c r="I22" s="166" t="s">
        <v>435</v>
      </c>
      <c r="J22" s="206"/>
      <c r="K22" s="207"/>
      <c r="L22" s="206"/>
      <c r="M22" s="207"/>
      <c r="N22" s="206"/>
      <c r="O22" s="207"/>
      <c r="P22" s="206"/>
      <c r="Q22" s="207"/>
      <c r="R22" s="206"/>
      <c r="S22" s="207"/>
    </row>
    <row r="23" spans="1:19" ht="33.5" customHeight="1">
      <c r="A23" s="40">
        <f t="shared" si="0"/>
        <v>20</v>
      </c>
      <c r="B23" s="74" t="s">
        <v>349</v>
      </c>
      <c r="C23" s="28">
        <v>2</v>
      </c>
      <c r="D23" s="204" t="str">
        <f>" reference project"&amp;IF(C23=1,"","s")&amp;" in the technical field"</f>
        <v xml:space="preserve"> reference projects in the technical field</v>
      </c>
      <c r="E23" s="204"/>
      <c r="F23" s="200" t="s">
        <v>445</v>
      </c>
      <c r="G23" s="200"/>
      <c r="H23" s="200"/>
      <c r="I23" s="201"/>
      <c r="J23" s="196"/>
      <c r="K23" s="197"/>
      <c r="L23" s="196"/>
      <c r="M23" s="197"/>
      <c r="N23" s="196"/>
      <c r="O23" s="197"/>
      <c r="P23" s="196"/>
      <c r="Q23" s="197"/>
      <c r="R23" s="196"/>
      <c r="S23" s="197"/>
    </row>
    <row r="24" spans="1:19" ht="63" customHeight="1">
      <c r="A24" s="40">
        <f t="shared" si="0"/>
        <v>21</v>
      </c>
      <c r="B24" s="75" t="s">
        <v>438</v>
      </c>
      <c r="C24" s="29">
        <v>1</v>
      </c>
      <c r="D24" s="75" t="str">
        <f>" reference project"&amp;IF(C24=1,"","s")</f>
        <v xml:space="preserve"> reference project</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446</v>
      </c>
      <c r="C36" s="183"/>
      <c r="D36" s="183"/>
      <c r="E36" s="183"/>
      <c r="F36" s="183"/>
      <c r="G36" s="183"/>
      <c r="H36" s="184"/>
      <c r="I36" s="15">
        <v>20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447</v>
      </c>
      <c r="C37" s="183"/>
      <c r="D37" s="183"/>
      <c r="E37" s="183"/>
      <c r="F37" s="183"/>
      <c r="G37" s="183"/>
      <c r="H37" s="184"/>
      <c r="I37" s="15">
        <v>20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t="s">
        <v>448</v>
      </c>
      <c r="C38" s="183"/>
      <c r="D38" s="183"/>
      <c r="E38" s="183"/>
      <c r="F38" s="183"/>
      <c r="G38" s="183"/>
      <c r="H38" s="184"/>
      <c r="I38" s="15">
        <v>20</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t="s">
        <v>449</v>
      </c>
      <c r="C39" s="183"/>
      <c r="D39" s="183"/>
      <c r="E39" s="183"/>
      <c r="F39" s="183"/>
      <c r="G39" s="183"/>
      <c r="H39" s="184"/>
      <c r="I39" s="15">
        <v>20</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t="s">
        <v>450</v>
      </c>
      <c r="C40" s="185"/>
      <c r="D40" s="185"/>
      <c r="E40" s="185"/>
      <c r="F40" s="185"/>
      <c r="G40" s="185"/>
      <c r="H40" s="186"/>
      <c r="I40" s="16">
        <v>20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100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t="s">
        <v>441</v>
      </c>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Adaptive Social Protection of Vulnerable Communities for Enhanced Rural Resilience (AVCERR)</v>
      </c>
      <c r="K4" s="246"/>
      <c r="L4" s="246"/>
      <c r="M4" s="246"/>
      <c r="N4" s="246"/>
      <c r="O4" s="246"/>
      <c r="P4" s="227" t="s">
        <v>370</v>
      </c>
      <c r="Q4" s="227"/>
      <c r="R4" s="246" t="str">
        <f>IF('CandidateTenderer 1-5'!$R$4 = "", "", 'CandidateTenderer 1-5'!$R$4)</f>
        <v xml:space="preserve">G-012417 – 001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Hiring of an Agency for Knowledge Management for VB-G RAM G programme of Ministry of Rural Development</v>
      </c>
      <c r="K5" s="246"/>
      <c r="L5" s="246"/>
      <c r="M5" s="246"/>
      <c r="N5" s="246"/>
      <c r="O5" s="246"/>
      <c r="P5" s="228" t="s">
        <v>372</v>
      </c>
      <c r="Q5" s="228"/>
      <c r="R5" s="246" t="str">
        <f>IF('CandidateTenderer 1-5'!$R$5 = "", "", 'CandidateTenderer 1-5'!$R$5)</f>
        <v>10057016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46000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Adaptive Social Protection of Vulnerable Communities for Enhanced Rural Resilience (AVCERR)</v>
      </c>
      <c r="K4" s="246"/>
      <c r="L4" s="246"/>
      <c r="M4" s="246"/>
      <c r="N4" s="246"/>
      <c r="O4" s="246"/>
      <c r="P4" s="227" t="s">
        <v>370</v>
      </c>
      <c r="Q4" s="227"/>
      <c r="R4" s="246" t="str">
        <f>IF('CandidateTenderer 1-5'!$R$4 = "", "", 'CandidateTenderer 1-5'!$R$4)</f>
        <v xml:space="preserve">G-012417 – 001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Hiring of an Agency for Knowledge Management for VB-G RAM G programme of Ministry of Rural Development</v>
      </c>
      <c r="K5" s="246"/>
      <c r="L5" s="246"/>
      <c r="M5" s="246"/>
      <c r="N5" s="246"/>
      <c r="O5" s="246"/>
      <c r="P5" s="228" t="s">
        <v>372</v>
      </c>
      <c r="Q5" s="228"/>
      <c r="R5" s="246" t="str">
        <f>IF('CandidateTenderer 1-5'!$R$5 = "", "", 'CandidateTenderer 1-5'!$R$5)</f>
        <v>10057016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46000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Adaptive Social Protection of Vulnerable Communities for Enhanced Rural Resilience (AVCERR)</v>
      </c>
      <c r="K4" s="246"/>
      <c r="L4" s="246"/>
      <c r="M4" s="246"/>
      <c r="N4" s="246"/>
      <c r="O4" s="246"/>
      <c r="P4" s="227" t="s">
        <v>370</v>
      </c>
      <c r="Q4" s="227"/>
      <c r="R4" s="246" t="str">
        <f>IF('CandidateTenderer 1-5'!$R$4 = "", "", 'CandidateTenderer 1-5'!$R$4)</f>
        <v xml:space="preserve">G-012417 – 001 </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Hiring of an Agency for Knowledge Management for VB-G RAM G programme of Ministry of Rural Development</v>
      </c>
      <c r="K5" s="246"/>
      <c r="L5" s="246"/>
      <c r="M5" s="246"/>
      <c r="N5" s="246"/>
      <c r="O5" s="246"/>
      <c r="P5" s="228" t="s">
        <v>372</v>
      </c>
      <c r="Q5" s="228"/>
      <c r="R5" s="246" t="str">
        <f>IF('CandidateTenderer 1-5'!$R$5 = "", "", 'CandidateTenderer 1-5'!$R$5)</f>
        <v>10057016</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46000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15</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30000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2026-09-26T08:14:24Z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