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sanjay_dhar_giz_de/Documents/GIZ/MY ONE DRIVE/CONSUL_2026/RITU-10052068/FINAL DOCS/"/>
    </mc:Choice>
  </mc:AlternateContent>
  <xr:revisionPtr revIDLastSave="2" documentId="13_ncr:1_{52CCED54-5259-4E71-83D2-87607D341B71}" xr6:coauthVersionLast="47" xr6:coauthVersionMax="47" xr10:uidLastSave="{F5A38FB6-D45E-4AE9-A300-6FFC4954249D}"/>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<sst xmlns="http://schemas.openxmlformats.org/spreadsheetml/2006/main" count="1009" uniqueCount="451">
  <si>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</si>
  <si>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</si>
  <si>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</si>
  <si>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</si>
  <si>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</si>
  <si>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</si>
  <si>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</si>
  <si>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</si>
  <si>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</si>
  <si>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</si>
  <si>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</si>
  <si>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</si>
  <si>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</si>
  <si>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</si>
  <si>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</si>
  <si>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</si>
  <si>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</si>
  <si>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</si>
  <si>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</si>
  <si>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</si>
  <si>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</si>
  <si>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</si>
  <si>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</si>
  <si>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</si>
  <si>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</si>
  <si>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</si>
  <si>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</si>
  <si>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</si>
  <si>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</si>
  <si>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</si>
  <si>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</si>
  <si>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</si>
  <si>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</si>
  <si>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</si>
  <si>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</si>
  <si>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</si>
  <si>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</si>
  <si>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</si>
  <si>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</si>
  <si>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</si>
  <si>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</si>
  <si>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</si>
  <si>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</si>
  <si>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</si>
  <si>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</si>
  <si>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</si>
  <si>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</si>
  <si>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</si>
  <si>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</si>
  <si>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</si>
  <si>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</si>
  <si>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</si>
  <si>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</si>
  <si>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</si>
  <si>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</si>
  <si>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</si>
  <si>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</si>
  <si>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</si>
  <si>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</si>
  <si>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</si>
  <si>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</si>
  <si>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</si>
  <si>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</si>
  <si>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</si>
  <si>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</si>
  <si>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</si>
  <si>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</si>
  <si>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</si>
  <si>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</si>
  <si>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</si>
  <si>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</si>
  <si>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</si>
  <si>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</si>
  <si>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</si>
  <si>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</si>
  <si>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</si>
  <si>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</si>
  <si>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</si>
  <si>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</si>
  <si>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</si>
  <si>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</si>
  <si>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</si>
  <si>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</si>
  <si>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</si>
  <si>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</si>
  <si>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</si>
  <si>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</si>
  <si>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</si>
  <si>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</si>
  <si>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</si>
  <si>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</si>
  <si>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</si>
  <si>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</si>
  <si>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</si>
  <si>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</si>
  <si>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</si>
  <si>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</si>
  <si>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</si>
  <si>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</si>
  <si>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</si>
  <si>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</si>
  <si>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</si>
  <si>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</si>
  <si>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</si>
  <si>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</si>
  <si>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</si>
  <si>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</si>
  <si>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</si>
  <si>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</si>
  <si>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</si>
  <si>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</si>
  <si>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</si>
  <si>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</si>
  <si>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</si>
  <si>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</si>
  <si>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</si>
  <si>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</si>
  <si>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</si>
  <si>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</si>
  <si>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</si>
  <si>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</si>
  <si>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</si>
  <si>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</si>
  <si>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</si>
  <si>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</si>
  <si>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</si>
  <si>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</si>
  <si>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</si>
  <si>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</si>
  <si>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</si>
  <si>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</si>
  <si>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</si>
  <si>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</si>
  <si>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</si>
  <si>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</si>
  <si>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</si>
  <si>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</si>
  <si>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</si>
  <si>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</si>
  <si>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</si>
  <si>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</si>
  <si>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</si>
  <si>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</si>
  <si>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</si>
  <si>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</si>
  <si>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</si>
  <si>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</si>
  <si>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</si>
  <si>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</si>
  <si>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</si>
  <si>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</si>
  <si>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</si>
  <si>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</si>
  <si>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</si>
  <si>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</si>
  <si>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</si>
  <si>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</si>
  <si>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</si>
  <si>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</si>
  <si>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</si>
  <si>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</si>
  <si>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</si>
  <si>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</si>
  <si>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</si>
  <si>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</si>
  <si>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</si>
  <si>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</si>
  <si>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</si>
  <si>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</si>
  <si>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</si>
  <si>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</si>
  <si>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</si>
  <si>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</si>
  <si>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</si>
  <si>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</si>
  <si>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</si>
  <si>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</si>
  <si>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</si>
  <si>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</si>
  <si>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</si>
  <si>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</si>
  <si>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</si>
  <si>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</si>
  <si>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</si>
  <si>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</si>
  <si>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</si>
  <si>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</si>
  <si>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</si>
  <si>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</si>
  <si>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</si>
  <si>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</si>
  <si>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</si>
  <si>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</si>
  <si>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</si>
  <si>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</si>
  <si>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</si>
  <si>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</si>
  <si>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</si>
  <si>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</si>
  <si>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</si>
  <si>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</si>
  <si>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</si>
  <si>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</si>
  <si>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</si>
  <si>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</si>
  <si>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</si>
  <si>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</si>
  <si>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</si>
  <si>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</si>
  <si>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</si>
  <si>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</si>
  <si>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</si>
  <si>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</si>
  <si>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</si>
  <si>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</si>
  <si>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</si>
  <si>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</si>
  <si>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</si>
  <si>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</si>
  <si>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</si>
  <si>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</si>
  <si>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</si>
  <si>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</si>
  <si>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</si>
  <si>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</si>
  <si>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</si>
  <si>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</si>
  <si>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</si>
  <si>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</si>
  <si>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</si>
  <si>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</si>
  <si>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</si>
  <si>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</si>
  <si>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</si>
  <si>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</si>
  <si>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</si>
  <si>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</si>
  <si>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</si>
  <si>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</si>
  <si>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</si>
  <si>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</si>
  <si>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</si>
  <si>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</si>
  <si>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</si>
  <si>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</si>
  <si>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</si>
  <si>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</si>
  <si>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</si>
  <si>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</si>
  <si>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</si>
  <si>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</si>
  <si>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</si>
  <si>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</si>
  <si>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</si>
  <si>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</si>
  <si>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</si>
  <si>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</si>
  <si>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</si>
  <si>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</si>
  <si>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</si>
  <si>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</si>
  <si>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</si>
  <si>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</si>
  <si>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</si>
  <si>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</si>
  <si>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</si>
  <si>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</si>
  <si>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</si>
  <si>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</si>
  <si>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</si>
  <si>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</si>
  <si>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</si>
  <si>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</si>
  <si>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</si>
  <si>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</si>
  <si>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</si>
  <si>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</si>
  <si>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</si>
  <si>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</si>
  <si>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</si>
  <si>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</si>
  <si>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</si>
  <si>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</si>
  <si>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</si>
  <si>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</si>
  <si>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</si>
  <si>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</si>
  <si>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</si>
  <si>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</si>
  <si>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</si>
  <si>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</si>
  <si>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</si>
  <si>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</si>
  <si>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</si>
  <si>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</si>
  <si>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</si>
  <si>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</si>
  <si>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</si>
  <si>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</si>
  <si>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</si>
  <si>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</si>
  <si>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</si>
  <si>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</si>
  <si>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</si>
  <si>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</si>
  <si>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</si>
  <si>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</si>
  <si>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</si>
  <si>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</si>
  <si>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</si>
  <si>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</si>
  <si>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</si>
  <si>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</si>
  <si>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</si>
  <si>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</si>
  <si>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</si>
  <si>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</si>
  <si>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</si>
  <si>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</si>
  <si>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</si>
  <si>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</si>
  <si>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</si>
  <si>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</si>
  <si>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</si>
  <si>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</si>
  <si>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</si>
  <si>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</si>
  <si>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</si>
  <si>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</si>
  <si>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</si>
  <si>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</si>
  <si>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</si>
  <si>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</si>
  <si>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</si>
  <si>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</si>
  <si>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</si>
  <si>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</si>
  <si>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</si>
  <si>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</si>
  <si>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</si>
  <si>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</si>
  <si>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</si>
  <si>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</si>
  <si>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</si>
  <si>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</si>
  <si>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</si>
  <si>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</si>
  <si>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</si>
  <si>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</si>
  <si>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</si>
  <si>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</si>
  <si>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</si>
  <si>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</si>
  <si>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</si>
  <si>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</si>
  <si>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</si>
  <si>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</si>
  <si>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</si>
  <si>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</si>
  <si>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</si>
  <si>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</si>
  <si>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</si>
  <si>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</si>
  <si>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</si>
  <si>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</si>
  <si>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</si>
  <si>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</si>
  <si>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</si>
  <si>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</si>
  <si>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</si>
  <si>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</si>
  <si>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</si>
  <si>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</si>
  <si>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</si>
  <si>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</si>
  <si>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</si>
  <si>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</si>
  <si>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</si>
  <si>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</si>
  <si>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</si>
  <si>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</si>
  <si>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</si>
  <si>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</si>
  <si>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</si>
  <si>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</si>
  <si>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</si>
  <si>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</si>
  <si>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</si>
  <si>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</si>
  <si>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</si>
  <si>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</si>
  <si>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</si>
  <si>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</si>
  <si>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</si>
  <si>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</si>
  <si>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</si>
  <si>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</si>
  <si>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</si>
  <si>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</si>
  <si>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</si>
  <si>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</si>
  <si>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</si>
  <si>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</si>
  <si>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</si>
  <si>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</si>
  <si>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</si>
  <si>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</si>
  <si>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</si>
  <si>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</si>
  <si>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</si>
  <si>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</si>
  <si>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</si>
  <si>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</si>
  <si>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</si>
  <si>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</si>
  <si>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</si>
  <si>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</si>
  <si>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</si>
  <si>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</si>
  <si>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</si>
  <si>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</si>
  <si>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</si>
  <si>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</si>
  <si>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</si>
  <si>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</si>
  <si>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</si>
  <si>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</si>
  <si>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</si>
  <si>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</si>
  <si>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</si>
  <si>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</si>
  <si>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</si>
  <si>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</si>
  <si>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</si>
  <si>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</si>
  <si>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</si>
  <si>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</si>
  <si>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</si>
  <si>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</si>
  <si>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</si>
  <si>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</si>
  <si>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Global Programme Modular Nutrition Actions (MoNA)</t>
  </si>
  <si>
    <t>G-100006-002</t>
  </si>
  <si>
    <t xml:space="preserve"> Poshan Samriddhi: An initiative for improved nutrition and enhanced rural resilience</t>
  </si>
  <si>
    <t>Minimum 5 years demonstrated expertise in community nutrition and  sustainable agriculture/horticulture</t>
  </si>
  <si>
    <t>agricultire and nutrition development in rural areas</t>
  </si>
  <si>
    <t xml:space="preserve">Minimum 3 years of experience and technical expertise in Community Mobilization, Awareness Generation in rural development projects with rural communities in rural areas of India. </t>
  </si>
  <si>
    <t xml:space="preserve">Minimum 3 years of experience of government engagements preferably work experience with RD programmes like MGNREGA/VB G RAM G and Agriculture/Horticulture in rural areas of India. </t>
  </si>
  <si>
    <t>Minimum 1 year of experience working with DAY-NRLM or SRLM preferably having MoU for providing technical/ implementation support in FHNW and livelihoods promotion</t>
  </si>
  <si>
    <t>The agency should have regional experience of working in any state in India. The experience of working in Rajasthan would be an asset.</t>
  </si>
  <si>
    <t>7000024046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</si>
</sst>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4">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49" fontId="3" fillId="7" borderId="0" xfId="0" applyNumberFormat="1" applyFont="1" applyFill="1" applyAlignment="1" applyProtection="1">
      <alignment horizontal="left" vertical="top"/>
      <protection locked="0"/>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49" fontId="2" fillId="3" borderId="10" xfId="0" applyNumberFormat="1" applyFont="1" applyFill="1" applyBorder="1" applyAlignment="1" applyProtection="1">
      <alignment vertical="center" wrapText="1"/>
      <protection locked="0"/>
    </xf>
    <xf numFmtId="49" fontId="2" fillId="3" borderId="72" xfId="0" applyNumberFormat="1" applyFont="1" applyFill="1" applyBorder="1" applyAlignment="1" applyProtection="1">
      <alignment vertical="center" wrapText="1"/>
      <protection locked="0"/>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wrapText="1"/>
      <protection locked="0"/>
    </xf>
    <xf numFmtId="49" fontId="2" fillId="3" borderId="73" xfId="0" applyNumberFormat="1" applyFont="1" applyFill="1" applyBorder="1" applyAlignment="1" applyProtection="1">
      <alignment vertical="center" wrapTex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0" fontId="2" fillId="0" borderId="0" xfId="0" applyFont="1" applyAlignment="1">
      <alignment horizontal="left" vertical="top"/>
    </xf>
    <xf numFmtId="0" fontId="13" fillId="0" borderId="0" xfId="0" applyFont="1" applyAlignment="1">
      <alignment horizontal="left" wrapText="1" indent="1"/>
    </xf>
    <xf numFmtId="0" fontId="13" fillId="0" borderId="0" xfId="0" applyFont="1" applyAlignment="1">
      <alignment horizontal="left" vertical="center" wrapText="1" indent="1"/>
    </xf>
    <xf numFmtId="0" fontId="0" fillId="0" borderId="0" xfId="0" applyAlignment="1">
      <alignment horizontal="left" vertical="center" wrapText="1" indent="1"/>
    </xf>
    <xf numFmtId="0" fontId="0" fillId="0" borderId="0" xfId="0" applyAlignment="1">
      <alignment horizontal="center"/>
    </xf>
    <xf numFmtId="0" fontId="13" fillId="0" borderId="0" xfId="0" applyFont="1" applyAlignment="1">
      <alignment horizontal="left" vertical="center" wrapText="1"/>
    </xf>
    <xf numFmtId="0" fontId="30" fillId="0" borderId="0" xfId="0" applyFont="1" applyAlignment="1">
      <alignment horizontal="left" vertical="center" indent="1"/>
    </xf>
    <xf numFmtId="0" fontId="0" fillId="0" borderId="0" xfId="0" applyAlignment="1">
      <alignment horizontal="left" vertical="center" wrapText="1"/>
    </xf>
    <xf numFmtId="0" fontId="29" fillId="0" borderId="0" xfId="0" applyFont="1" applyAlignment="1">
      <alignment horizontal="left" vertical="center" indent="1"/>
    </xf>
    <xf numFmtId="0" fontId="13" fillId="0" borderId="0" xfId="0" applyFont="1" applyAlignment="1">
      <alignment horizontal="center"/>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wrapText="1"/>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1" t="s">
        <v>401</v>
      </c>
      <c r="B1" s="241"/>
      <c r="C1" s="241"/>
    </row>
    <row r="2" spans="1:17">
      <c r="A2" s="239" t="s">
        <v>404</v>
      </c>
      <c r="B2" s="239"/>
      <c r="C2" s="239"/>
      <c r="D2" s="239"/>
      <c r="E2" s="239"/>
      <c r="F2" s="239"/>
      <c r="G2" s="239"/>
      <c r="H2" s="239"/>
    </row>
    <row r="3" spans="1:17">
      <c r="A3" s="239"/>
      <c r="B3" s="239"/>
      <c r="C3" s="239"/>
      <c r="D3" s="239"/>
      <c r="E3" s="239"/>
      <c r="F3" s="239"/>
      <c r="G3" s="239"/>
      <c r="H3" s="239"/>
    </row>
    <row r="4" spans="1:17" ht="7" customHeight="1">
      <c r="A4" s="237"/>
      <c r="B4" s="237"/>
      <c r="C4" s="237"/>
      <c r="D4" s="237"/>
      <c r="E4" s="237"/>
      <c r="F4" s="237"/>
      <c r="G4" s="237"/>
      <c r="H4" s="237"/>
      <c r="I4" s="237"/>
      <c r="J4" s="237"/>
      <c r="K4" s="237"/>
      <c r="L4" s="237"/>
      <c r="M4" s="237"/>
      <c r="N4" s="237"/>
      <c r="O4" s="237"/>
      <c r="P4" s="237"/>
      <c r="Q4" s="237"/>
    </row>
    <row r="5" spans="1:17" ht="12.5">
      <c r="A5" s="163" t="s">
        <v>405</v>
      </c>
      <c r="B5" s="160"/>
      <c r="C5" s="160"/>
      <c r="D5" s="160"/>
      <c r="E5" s="160"/>
      <c r="F5" s="160"/>
      <c r="G5" s="160"/>
      <c r="H5" s="160"/>
      <c r="I5" s="160"/>
      <c r="J5" s="160"/>
      <c r="K5" s="160"/>
      <c r="L5" s="160"/>
      <c r="M5" s="160"/>
      <c r="N5" s="242"/>
      <c r="O5" s="242"/>
      <c r="P5" s="242"/>
      <c r="Q5" s="242"/>
    </row>
    <row r="6" spans="1:17" ht="7" customHeight="1">
      <c r="A6" s="242"/>
      <c r="B6" s="242"/>
      <c r="C6" s="242"/>
      <c r="D6" s="242"/>
      <c r="E6" s="242"/>
      <c r="F6" s="242"/>
      <c r="G6" s="242"/>
      <c r="H6" s="242"/>
      <c r="I6" s="242"/>
      <c r="J6" s="242"/>
      <c r="K6" s="242"/>
      <c r="L6" s="242"/>
      <c r="M6" s="242"/>
      <c r="N6" s="242"/>
      <c r="O6" s="242"/>
      <c r="P6" s="242"/>
      <c r="Q6" s="242"/>
    </row>
    <row r="7" spans="1:17" ht="36" customHeight="1">
      <c r="A7" s="235" t="s">
        <v>406</v>
      </c>
      <c r="B7" s="235"/>
      <c r="C7" s="243" t="s">
        <v>407</v>
      </c>
      <c r="D7" s="244"/>
      <c r="E7" s="244"/>
      <c r="F7" s="244"/>
      <c r="G7" s="244"/>
      <c r="H7" s="244"/>
      <c r="I7" s="244"/>
      <c r="J7" s="244"/>
      <c r="K7" s="244"/>
      <c r="L7" s="244"/>
      <c r="M7" s="244"/>
      <c r="N7" s="244"/>
      <c r="O7" s="244"/>
    </row>
    <row r="8" spans="1:17" ht="7" customHeight="1">
      <c r="A8" s="242"/>
      <c r="B8" s="242"/>
      <c r="C8" s="242"/>
      <c r="D8" s="242"/>
      <c r="E8" s="242"/>
      <c r="F8" s="242"/>
      <c r="G8" s="242"/>
      <c r="H8" s="242"/>
      <c r="I8" s="242"/>
      <c r="J8" s="242"/>
      <c r="K8" s="242"/>
      <c r="L8" s="242"/>
      <c r="M8" s="242"/>
      <c r="N8" s="242"/>
      <c r="O8" s="242"/>
      <c r="P8" s="242"/>
      <c r="Q8" s="242"/>
    </row>
    <row r="9" spans="1:17">
      <c r="A9" s="235" t="s">
        <v>408</v>
      </c>
      <c r="B9" s="235"/>
      <c r="C9" s="238" t="s">
        <v>409</v>
      </c>
      <c r="D9" s="238"/>
      <c r="E9" s="238"/>
      <c r="F9" s="238"/>
      <c r="G9" s="238"/>
      <c r="H9" s="238"/>
      <c r="I9" s="238"/>
      <c r="J9" s="238"/>
      <c r="K9" s="238"/>
      <c r="L9" s="238"/>
      <c r="M9" s="238"/>
      <c r="N9" s="238"/>
      <c r="O9" s="238"/>
      <c r="P9" s="238"/>
      <c r="Q9" s="238"/>
    </row>
    <row r="10" spans="1:17" ht="16.75" customHeight="1">
      <c r="A10" s="235"/>
      <c r="B10" s="235"/>
      <c r="C10" s="238"/>
      <c r="D10" s="238"/>
      <c r="E10" s="238"/>
      <c r="F10" s="238"/>
      <c r="G10" s="238"/>
      <c r="H10" s="238"/>
      <c r="I10" s="238"/>
      <c r="J10" s="238"/>
      <c r="K10" s="238"/>
      <c r="L10" s="238"/>
      <c r="M10" s="238"/>
      <c r="N10" s="238"/>
      <c r="O10" s="238"/>
      <c r="P10" s="238"/>
      <c r="Q10" s="238"/>
    </row>
    <row r="11" spans="1:17" ht="7" customHeight="1">
      <c r="A11" s="245"/>
      <c r="B11" s="245"/>
      <c r="C11" s="245"/>
      <c r="D11" s="245"/>
      <c r="E11" s="245"/>
      <c r="F11" s="245"/>
      <c r="G11" s="245"/>
      <c r="H11" s="245"/>
      <c r="I11" s="245"/>
      <c r="J11" s="245"/>
      <c r="K11" s="245"/>
      <c r="L11" s="245"/>
      <c r="M11" s="245"/>
      <c r="N11" s="245"/>
      <c r="O11" s="245"/>
      <c r="P11" s="245"/>
      <c r="Q11" s="245"/>
    </row>
    <row r="12" spans="1:17" ht="15" customHeight="1">
      <c r="A12" s="235" t="s">
        <v>410</v>
      </c>
      <c r="B12" s="235"/>
      <c r="C12" s="238" t="s">
        <v>411</v>
      </c>
      <c r="D12" s="238"/>
      <c r="E12" s="238"/>
      <c r="F12" s="238"/>
      <c r="G12" s="238"/>
      <c r="H12" s="238"/>
      <c r="I12" s="238"/>
      <c r="J12" s="238"/>
      <c r="K12" s="238"/>
      <c r="L12" s="238"/>
      <c r="M12" s="238"/>
      <c r="N12" s="238"/>
      <c r="O12" s="238"/>
      <c r="P12" s="238"/>
      <c r="Q12" s="5"/>
    </row>
    <row r="13" spans="1:17" ht="11.4" customHeight="1">
      <c r="A13" s="235"/>
      <c r="B13" s="235"/>
      <c r="C13" s="238"/>
      <c r="D13" s="238"/>
      <c r="E13" s="238"/>
      <c r="F13" s="238"/>
      <c r="G13" s="238"/>
      <c r="H13" s="238"/>
      <c r="I13" s="238"/>
      <c r="J13" s="238"/>
      <c r="K13" s="238"/>
      <c r="L13" s="238"/>
      <c r="M13" s="238"/>
      <c r="N13" s="238"/>
      <c r="O13" s="238"/>
      <c r="P13" s="238"/>
      <c r="Q13" s="5"/>
    </row>
    <row r="14" spans="1:17" ht="7" customHeight="1">
      <c r="A14" s="237"/>
      <c r="B14" s="237"/>
      <c r="C14" s="237"/>
      <c r="D14" s="237"/>
      <c r="E14" s="237"/>
      <c r="F14" s="237"/>
      <c r="G14" s="237"/>
      <c r="H14" s="237"/>
      <c r="I14" s="237"/>
      <c r="J14" s="237"/>
      <c r="K14" s="237"/>
      <c r="L14" s="237"/>
      <c r="M14" s="237"/>
      <c r="N14" s="237"/>
      <c r="O14" s="237"/>
      <c r="P14" s="237"/>
      <c r="Q14" s="237"/>
    </row>
    <row r="15" spans="1:17" ht="25.5" customHeight="1">
      <c r="A15" s="235" t="s">
        <v>412</v>
      </c>
      <c r="B15" s="235"/>
      <c r="C15" s="238" t="s">
        <v>413</v>
      </c>
      <c r="D15" s="240"/>
      <c r="E15" s="240"/>
      <c r="F15" s="240"/>
      <c r="G15" s="240"/>
      <c r="H15" s="240"/>
      <c r="I15" s="240"/>
      <c r="J15" s="240"/>
      <c r="K15" s="240"/>
      <c r="L15" s="240"/>
      <c r="M15" s="240"/>
      <c r="N15" s="240"/>
      <c r="O15" s="240"/>
      <c r="P15" s="240"/>
      <c r="Q15" s="240"/>
    </row>
    <row r="16" spans="1:17" ht="9" customHeight="1">
      <c r="A16" s="235"/>
      <c r="B16" s="235"/>
      <c r="C16" s="240"/>
      <c r="D16" s="240"/>
      <c r="E16" s="240"/>
      <c r="F16" s="240"/>
      <c r="G16" s="240"/>
      <c r="H16" s="240"/>
      <c r="I16" s="240"/>
      <c r="J16" s="240"/>
      <c r="K16" s="240"/>
      <c r="L16" s="240"/>
      <c r="M16" s="240"/>
      <c r="N16" s="240"/>
      <c r="O16" s="240"/>
      <c r="P16" s="240"/>
      <c r="Q16" s="240"/>
    </row>
    <row r="17" spans="1:17" ht="7" customHeight="1">
      <c r="A17" s="237"/>
      <c r="B17" s="237"/>
      <c r="C17" s="237"/>
      <c r="D17" s="237"/>
      <c r="E17" s="237"/>
      <c r="F17" s="237"/>
      <c r="G17" s="237"/>
      <c r="H17" s="237"/>
      <c r="I17" s="237"/>
      <c r="J17" s="237"/>
      <c r="K17" s="237"/>
      <c r="L17" s="237"/>
      <c r="M17" s="237"/>
      <c r="N17" s="237"/>
      <c r="O17" s="237"/>
      <c r="P17" s="237"/>
      <c r="Q17" s="237"/>
    </row>
    <row r="18" spans="1:17" ht="15" customHeight="1">
      <c r="A18" s="239" t="s">
        <v>414</v>
      </c>
      <c r="B18" s="239"/>
      <c r="C18" s="239"/>
      <c r="D18" s="239"/>
      <c r="E18" s="239"/>
      <c r="F18" s="239"/>
      <c r="G18" s="239"/>
      <c r="H18" s="239"/>
    </row>
    <row r="19" spans="1:17" ht="2.4" customHeight="1">
      <c r="A19" s="239"/>
      <c r="B19" s="239"/>
      <c r="C19" s="239"/>
      <c r="D19" s="239"/>
      <c r="E19" s="239"/>
      <c r="F19" s="239"/>
      <c r="G19" s="239"/>
      <c r="H19" s="239"/>
    </row>
    <row r="20" spans="1:17" ht="7" customHeight="1"/>
    <row r="21" spans="1:17">
      <c r="A21" s="235" t="s">
        <v>415</v>
      </c>
      <c r="B21" s="235"/>
      <c r="C21" s="238" t="s">
        <v>416</v>
      </c>
      <c r="D21" s="240"/>
      <c r="E21" s="240"/>
      <c r="F21" s="240"/>
      <c r="G21" s="240"/>
      <c r="H21" s="240"/>
      <c r="I21" s="240"/>
      <c r="J21" s="240"/>
      <c r="K21" s="240"/>
      <c r="L21" s="240"/>
      <c r="M21" s="240"/>
      <c r="N21" s="240"/>
      <c r="O21" s="240"/>
      <c r="P21" s="240"/>
    </row>
    <row r="22" spans="1:17" ht="35.4" customHeight="1">
      <c r="A22" s="235"/>
      <c r="B22" s="235"/>
      <c r="C22" s="240"/>
      <c r="D22" s="240"/>
      <c r="E22" s="240"/>
      <c r="F22" s="240"/>
      <c r="G22" s="240"/>
      <c r="H22" s="240"/>
      <c r="I22" s="240"/>
      <c r="J22" s="240"/>
      <c r="K22" s="240"/>
      <c r="L22" s="240"/>
      <c r="M22" s="240"/>
      <c r="N22" s="240"/>
      <c r="O22" s="240"/>
      <c r="P22" s="240"/>
    </row>
    <row r="23" spans="1:17" ht="10.25" customHeight="1">
      <c r="A23" s="237"/>
      <c r="B23" s="237"/>
      <c r="C23" s="237"/>
      <c r="D23" s="237"/>
      <c r="E23" s="237"/>
      <c r="F23" s="237"/>
      <c r="G23" s="237"/>
      <c r="H23" s="237"/>
      <c r="I23" s="237"/>
      <c r="J23" s="237"/>
      <c r="K23" s="237"/>
      <c r="L23" s="237"/>
      <c r="M23" s="237"/>
      <c r="N23" s="237"/>
      <c r="O23" s="237"/>
      <c r="P23" s="237"/>
      <c r="Q23" s="237"/>
    </row>
    <row r="24" spans="1:17" ht="10.25" customHeight="1">
      <c r="A24" s="235" t="s">
        <v>417</v>
      </c>
      <c r="B24" s="235"/>
      <c r="C24" s="238" t="s">
        <v>418</v>
      </c>
      <c r="D24" s="238"/>
      <c r="E24" s="238"/>
      <c r="F24" s="238"/>
      <c r="G24" s="238"/>
      <c r="H24" s="238"/>
      <c r="I24" s="238"/>
      <c r="J24" s="238"/>
      <c r="K24" s="238"/>
      <c r="L24" s="238"/>
      <c r="M24" s="238"/>
      <c r="N24" s="238"/>
      <c r="O24" s="238"/>
      <c r="P24" s="238"/>
      <c r="Q24" s="238"/>
    </row>
    <row r="25" spans="1:17" ht="16" customHeight="1">
      <c r="A25" s="235"/>
      <c r="B25" s="235"/>
      <c r="C25" s="238"/>
      <c r="D25" s="238"/>
      <c r="E25" s="238"/>
      <c r="F25" s="238"/>
      <c r="G25" s="238"/>
      <c r="H25" s="238"/>
      <c r="I25" s="238"/>
      <c r="J25" s="238"/>
      <c r="K25" s="238"/>
      <c r="L25" s="238"/>
      <c r="M25" s="238"/>
      <c r="N25" s="238"/>
      <c r="O25" s="238"/>
      <c r="P25" s="238"/>
      <c r="Q25" s="238"/>
    </row>
    <row r="26" spans="1:17" ht="10.25" customHeight="1">
      <c r="A26" s="237"/>
      <c r="B26" s="237"/>
      <c r="C26" s="237"/>
      <c r="D26" s="237"/>
      <c r="E26" s="237"/>
      <c r="F26" s="237"/>
      <c r="G26" s="237"/>
      <c r="H26" s="237"/>
      <c r="I26" s="237"/>
      <c r="J26" s="237"/>
      <c r="K26" s="237"/>
      <c r="L26" s="237"/>
      <c r="M26" s="237"/>
      <c r="N26" s="237"/>
      <c r="O26" s="237"/>
      <c r="P26" s="237"/>
      <c r="Q26" s="237"/>
    </row>
    <row r="27" spans="1:17" ht="10.25" customHeight="1">
      <c r="A27" s="239" t="s">
        <v>419</v>
      </c>
      <c r="B27" s="239"/>
      <c r="C27" s="239"/>
      <c r="D27" s="239"/>
      <c r="E27" s="239"/>
      <c r="F27" s="239"/>
      <c r="G27" s="239"/>
      <c r="H27" s="239"/>
    </row>
    <row r="28" spans="1:17" ht="10.25" customHeight="1">
      <c r="A28" s="239"/>
      <c r="B28" s="239"/>
      <c r="C28" s="239"/>
      <c r="D28" s="239"/>
      <c r="E28" s="239"/>
      <c r="F28" s="239"/>
      <c r="G28" s="239"/>
      <c r="H28" s="239"/>
    </row>
    <row r="29" spans="1:17" ht="7" customHeight="1">
      <c r="A29" s="237"/>
      <c r="B29" s="237"/>
      <c r="C29" s="237"/>
      <c r="D29" s="237"/>
      <c r="E29" s="237"/>
      <c r="F29" s="237"/>
      <c r="G29" s="237"/>
      <c r="H29" s="237"/>
      <c r="I29" s="237"/>
      <c r="J29" s="237"/>
      <c r="K29" s="237"/>
      <c r="L29" s="237"/>
      <c r="M29" s="237"/>
      <c r="N29" s="237"/>
      <c r="O29" s="237"/>
      <c r="P29" s="237"/>
      <c r="Q29" s="237"/>
    </row>
    <row r="30" spans="1:17" ht="26.4" customHeight="1">
      <c r="A30" s="234" t="s">
        <v>420</v>
      </c>
      <c r="B30" s="234"/>
      <c r="C30" s="234"/>
      <c r="D30" s="234"/>
      <c r="E30" s="234"/>
      <c r="F30" s="234"/>
      <c r="G30" s="234"/>
      <c r="H30" s="234"/>
      <c r="I30" s="234"/>
      <c r="J30" s="234"/>
      <c r="K30" s="234"/>
      <c r="L30" s="234"/>
      <c r="M30" s="234"/>
      <c r="N30" s="234"/>
      <c r="O30" s="234"/>
      <c r="P30" s="234"/>
    </row>
    <row r="31" spans="1:17" ht="18" customHeight="1">
      <c r="A31" s="235" t="s">
        <v>421</v>
      </c>
      <c r="B31" s="236"/>
      <c r="C31" s="236"/>
      <c r="D31" s="236"/>
      <c r="E31" s="236"/>
      <c r="F31" s="236"/>
      <c r="G31" s="236"/>
      <c r="H31" s="236"/>
      <c r="I31" s="236"/>
      <c r="J31" s="236"/>
      <c r="K31" s="236"/>
      <c r="L31" s="236"/>
      <c r="M31" s="236"/>
      <c r="N31" s="236"/>
      <c r="O31" s="236"/>
      <c r="P31" s="236"/>
    </row>
    <row r="32" spans="1:17" ht="18" customHeight="1">
      <c r="A32" s="236"/>
      <c r="B32" s="236"/>
      <c r="C32" s="236"/>
      <c r="D32" s="236"/>
      <c r="E32" s="236"/>
      <c r="F32" s="236"/>
      <c r="G32" s="236"/>
      <c r="H32" s="236"/>
      <c r="I32" s="236"/>
      <c r="J32" s="236"/>
      <c r="K32" s="236"/>
      <c r="L32" s="236"/>
      <c r="M32" s="236"/>
      <c r="N32" s="236"/>
      <c r="O32" s="236"/>
      <c r="P32" s="236"/>
    </row>
  </sheetData>
  <sheetProtection sheet="1" formatRows="0"/>
  <mergeCells count="28">
    <mergeCell ref="A11:Q11"/>
    <mergeCell ref="A12:B13"/>
    <mergeCell ref="C12:P13"/>
    <mergeCell ref="A14:Q14"/>
    <mergeCell ref="A15:B16"/>
    <mergeCell ref="C15:Q16"/>
    <mergeCell ref="A7:B7"/>
    <mergeCell ref="C7:O7"/>
    <mergeCell ref="A8:Q8"/>
    <mergeCell ref="A9:B10"/>
    <mergeCell ref="C9:Q10"/>
    <mergeCell ref="A1:C1"/>
    <mergeCell ref="A2:H3"/>
    <mergeCell ref="A4:Q4"/>
    <mergeCell ref="N5:Q5"/>
    <mergeCell ref="A6:Q6"/>
    <mergeCell ref="A17:Q17"/>
    <mergeCell ref="A18:H19"/>
    <mergeCell ref="A21:B22"/>
    <mergeCell ref="C21:P22"/>
    <mergeCell ref="A29:Q29"/>
    <mergeCell ref="A30:P30"/>
    <mergeCell ref="A31:P32"/>
    <mergeCell ref="A23:Q23"/>
    <mergeCell ref="A24:B25"/>
    <mergeCell ref="C24:Q25"/>
    <mergeCell ref="A26:Q26"/>
    <mergeCell ref="A27:H28"/>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85" zoomScaleNormal="85" zoomScaleSheetLayoutView="75" workbookViewId="0">
      <selection activeCell="R4" sqref="R4:S4"/>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6" t="s">
        <v>397</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169" t="s">
        <v>423</v>
      </c>
      <c r="C4" s="169"/>
      <c r="D4" s="173"/>
      <c r="E4" s="173"/>
      <c r="F4" s="173"/>
      <c r="G4" s="173"/>
      <c r="H4" s="233" t="s">
        <v>369</v>
      </c>
      <c r="I4" s="233"/>
      <c r="J4" s="173" t="s">
        <v>441</v>
      </c>
      <c r="K4" s="173"/>
      <c r="L4" s="173"/>
      <c r="M4" s="173"/>
      <c r="N4" s="173"/>
      <c r="O4" s="173"/>
      <c r="P4" s="171" t="s">
        <v>370</v>
      </c>
      <c r="Q4" s="171"/>
      <c r="R4" s="173" t="s">
        <v>442</v>
      </c>
      <c r="S4" s="173"/>
    </row>
    <row r="5" spans="1:21" ht="19" customHeight="1">
      <c r="A5" s="40">
        <f t="shared" ref="A5:A47" si="0">ROW(A2)</f>
        <v>2</v>
      </c>
      <c r="B5" s="46" t="s">
        <v>334</v>
      </c>
      <c r="C5" s="47"/>
      <c r="D5" s="173"/>
      <c r="E5" s="173"/>
      <c r="F5" s="173"/>
      <c r="G5" s="173"/>
      <c r="H5" s="209" t="s">
        <v>371</v>
      </c>
      <c r="I5" s="209"/>
      <c r="J5" s="173" t="s">
        <v>443</v>
      </c>
      <c r="K5" s="173"/>
      <c r="L5" s="173"/>
      <c r="M5" s="173"/>
      <c r="N5" s="173"/>
      <c r="O5" s="173"/>
      <c r="P5" s="172" t="s">
        <v>372</v>
      </c>
      <c r="Q5" s="172"/>
      <c r="R5" s="173" t="s">
        <v>450</v>
      </c>
      <c r="S5" s="173"/>
    </row>
    <row r="6" spans="1:21" ht="11.25" customHeight="1">
      <c r="A6" s="40">
        <f t="shared" si="0"/>
        <v>3</v>
      </c>
      <c r="B6" s="46" t="s">
        <v>335</v>
      </c>
      <c r="D6" s="173"/>
      <c r="E6" s="173"/>
      <c r="F6" s="173"/>
      <c r="G6" s="173"/>
      <c r="H6" s="209"/>
      <c r="I6" s="209"/>
      <c r="J6" s="173"/>
      <c r="K6" s="173"/>
      <c r="L6" s="173"/>
      <c r="M6" s="173"/>
      <c r="N6" s="173"/>
      <c r="O6" s="173"/>
      <c r="P6" s="2"/>
      <c r="Q6" s="45"/>
      <c r="R6" s="230"/>
      <c r="S6" s="230"/>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6" t="s">
        <v>342</v>
      </c>
      <c r="K8" s="207"/>
      <c r="L8" s="206" t="s">
        <v>343</v>
      </c>
      <c r="M8" s="207"/>
      <c r="N8" s="206" t="s">
        <v>344</v>
      </c>
      <c r="O8" s="207"/>
      <c r="P8" s="206" t="s">
        <v>345</v>
      </c>
      <c r="Q8" s="207"/>
      <c r="R8" s="206" t="s">
        <v>346</v>
      </c>
      <c r="S8" s="207"/>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28.5" customHeight="1">
      <c r="A11" s="40">
        <f t="shared" si="0"/>
        <v>8</v>
      </c>
      <c r="B11" s="191" t="s">
        <v>440</v>
      </c>
      <c r="C11" s="191"/>
      <c r="D11" s="191"/>
      <c r="E11" s="191"/>
      <c r="F11" s="191"/>
      <c r="G11" s="191"/>
      <c r="H11" s="60"/>
      <c r="I11" s="61"/>
      <c r="J11" s="183"/>
      <c r="K11" s="184"/>
      <c r="L11" s="183"/>
      <c r="M11" s="184"/>
      <c r="N11" s="183"/>
      <c r="O11" s="184"/>
      <c r="P11" s="183"/>
      <c r="Q11" s="184"/>
      <c r="R11" s="183"/>
      <c r="S11" s="184"/>
    </row>
    <row r="12" spans="1:21" ht="22.75" customHeight="1">
      <c r="A12" s="40">
        <f t="shared" si="0"/>
        <v>9</v>
      </c>
      <c r="B12" s="192" t="s">
        <v>436</v>
      </c>
      <c r="C12" s="192"/>
      <c r="D12" s="192"/>
      <c r="E12" s="192"/>
      <c r="F12" s="192"/>
      <c r="G12" s="192"/>
      <c r="H12" s="62"/>
      <c r="I12" s="63"/>
      <c r="J12" s="167"/>
      <c r="K12" s="168"/>
      <c r="L12" s="167"/>
      <c r="M12" s="168"/>
      <c r="N12" s="167"/>
      <c r="O12" s="168"/>
      <c r="P12" s="167"/>
      <c r="Q12" s="168"/>
      <c r="R12" s="167"/>
      <c r="S12" s="168"/>
    </row>
    <row r="13" spans="1:21" ht="22.75" customHeight="1">
      <c r="A13" s="40">
        <f t="shared" ref="A13:A20" si="1">ROW(A10)</f>
        <v>10</v>
      </c>
      <c r="B13" s="192" t="s">
        <v>437</v>
      </c>
      <c r="C13" s="192"/>
      <c r="D13" s="192"/>
      <c r="E13" s="192"/>
      <c r="F13" s="192"/>
      <c r="G13" s="192"/>
      <c r="H13" s="62"/>
      <c r="I13" s="63"/>
      <c r="J13" s="167"/>
      <c r="K13" s="168"/>
      <c r="L13" s="167"/>
      <c r="M13" s="168"/>
      <c r="N13" s="167"/>
      <c r="O13" s="168"/>
      <c r="P13" s="167"/>
      <c r="Q13" s="168"/>
      <c r="R13" s="167"/>
      <c r="S13" s="168"/>
      <c r="U13" s="64"/>
    </row>
    <row r="14" spans="1:21" ht="14.4" hidden="1" customHeight="1">
      <c r="A14" s="40">
        <f t="shared" si="1"/>
        <v>11</v>
      </c>
      <c r="B14" s="200"/>
      <c r="C14" s="200"/>
      <c r="D14" s="200"/>
      <c r="E14" s="200"/>
      <c r="F14" s="200"/>
      <c r="G14" s="200"/>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24">
        <v>181000</v>
      </c>
      <c r="I17" s="165" t="s">
        <v>435</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25">
        <v>10</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25"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27">
        <v>20000</v>
      </c>
      <c r="I22" s="166" t="s">
        <v>435</v>
      </c>
      <c r="J22" s="183"/>
      <c r="K22" s="184"/>
      <c r="L22" s="183"/>
      <c r="M22" s="184"/>
      <c r="N22" s="183"/>
      <c r="O22" s="184"/>
      <c r="P22" s="183"/>
      <c r="Q22" s="184"/>
      <c r="R22" s="183"/>
      <c r="S22" s="184"/>
    </row>
    <row r="23" spans="1:19" ht="46.5" customHeight="1">
      <c r="A23" s="40">
        <f t="shared" si="0"/>
        <v>20</v>
      </c>
      <c r="B23" s="74" t="s">
        <v>349</v>
      </c>
      <c r="C23" s="28">
        <v>2</v>
      </c>
      <c r="D23" s="225" t="str">
        <f>" reference project"&amp;IF(C23=1,"","s")&amp;" in the technical field"</f>
        <v xml:space="preserve"> reference projects in the technical field</v>
      </c>
      <c r="E23" s="225"/>
      <c r="F23" s="223" t="s">
        <v>445</v>
      </c>
      <c r="G23" s="223"/>
      <c r="H23" s="223"/>
      <c r="I23" s="224"/>
      <c r="J23" s="196"/>
      <c r="K23" s="197"/>
      <c r="L23" s="196"/>
      <c r="M23" s="197"/>
      <c r="N23" s="196"/>
      <c r="O23" s="197"/>
      <c r="P23" s="196"/>
      <c r="Q23" s="197"/>
      <c r="R23" s="196"/>
      <c r="S23" s="197"/>
    </row>
    <row r="24" spans="1:19" ht="63" customHeight="1">
      <c r="A24" s="40">
        <f t="shared" si="0"/>
        <v>21</v>
      </c>
      <c r="B24" s="75" t="s">
        <v>438</v>
      </c>
      <c r="C24" s="29">
        <v>2</v>
      </c>
      <c r="D24" s="75" t="str">
        <f>" reference project"&amp;IF(C24=1,"","s")</f>
        <v xml:space="preserve"> reference projects</v>
      </c>
      <c r="E24" s="226" t="s">
        <v>434</v>
      </c>
      <c r="F24" s="226"/>
      <c r="G24" s="226"/>
      <c r="H24" s="220" t="s">
        <v>439</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1" t="s">
        <v>352</v>
      </c>
      <c r="C27" s="231"/>
      <c r="D27" s="231"/>
      <c r="E27" s="231"/>
      <c r="F27" s="231"/>
      <c r="G27" s="231"/>
      <c r="H27" s="231"/>
      <c r="I27" s="232"/>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34" customHeight="1">
      <c r="A36" s="40">
        <f t="shared" si="0"/>
        <v>33</v>
      </c>
      <c r="B36" s="189" t="s">
        <v>444</v>
      </c>
      <c r="C36" s="189"/>
      <c r="D36" s="189"/>
      <c r="E36" s="189"/>
      <c r="F36" s="189"/>
      <c r="G36" s="189"/>
      <c r="H36" s="190"/>
      <c r="I36" s="15">
        <v>15</v>
      </c>
      <c r="J36" s="12"/>
      <c r="K36" s="106">
        <f>J36*$I36</f>
        <v>0</v>
      </c>
      <c r="L36" s="12"/>
      <c r="M36" s="106">
        <f>L36*$I36</f>
        <v>0</v>
      </c>
      <c r="N36" s="12"/>
      <c r="O36" s="106">
        <f>N36*$I36</f>
        <v>0</v>
      </c>
      <c r="P36" s="12"/>
      <c r="Q36" s="106">
        <f>P36*$I36</f>
        <v>0</v>
      </c>
      <c r="R36" s="12"/>
      <c r="S36" s="106">
        <f>R36*$I36</f>
        <v>0</v>
      </c>
    </row>
    <row r="37" spans="1:19" ht="37.5" customHeight="1">
      <c r="A37" s="40">
        <f t="shared" si="0"/>
        <v>34</v>
      </c>
      <c r="B37" s="189" t="s">
        <v>448</v>
      </c>
      <c r="C37" s="189"/>
      <c r="D37" s="189"/>
      <c r="E37" s="189"/>
      <c r="F37" s="189"/>
      <c r="G37" s="189"/>
      <c r="H37" s="190"/>
      <c r="I37" s="15">
        <v>15</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40" customHeight="1">
      <c r="A38" s="40">
        <f t="shared" si="0"/>
        <v>35</v>
      </c>
      <c r="B38" s="189" t="s">
        <v>446</v>
      </c>
      <c r="C38" s="189"/>
      <c r="D38" s="189"/>
      <c r="E38" s="189"/>
      <c r="F38" s="189"/>
      <c r="G38" s="189"/>
      <c r="H38" s="190"/>
      <c r="I38" s="15">
        <v>10</v>
      </c>
      <c r="J38" s="12"/>
      <c r="K38" s="106">
        <f t="shared" si="7"/>
        <v>0</v>
      </c>
      <c r="L38" s="12"/>
      <c r="M38" s="106">
        <f t="shared" si="8"/>
        <v>0</v>
      </c>
      <c r="N38" s="12"/>
      <c r="O38" s="106">
        <f t="shared" si="9"/>
        <v>0</v>
      </c>
      <c r="P38" s="12"/>
      <c r="Q38" s="106">
        <f t="shared" si="10"/>
        <v>0</v>
      </c>
      <c r="R38" s="12"/>
      <c r="S38" s="106">
        <f t="shared" si="11"/>
        <v>0</v>
      </c>
    </row>
    <row r="39" spans="1:19" ht="41.5" customHeight="1">
      <c r="A39" s="40">
        <f t="shared" si="0"/>
        <v>36</v>
      </c>
      <c r="B39" s="189" t="s">
        <v>447</v>
      </c>
      <c r="C39" s="189"/>
      <c r="D39" s="189"/>
      <c r="E39" s="189"/>
      <c r="F39" s="189"/>
      <c r="G39" s="189"/>
      <c r="H39" s="190"/>
      <c r="I39" s="15">
        <v>10</v>
      </c>
      <c r="J39" s="12"/>
      <c r="K39" s="106">
        <f t="shared" si="7"/>
        <v>0</v>
      </c>
      <c r="L39" s="12"/>
      <c r="M39" s="106">
        <f t="shared" si="8"/>
        <v>0</v>
      </c>
      <c r="N39" s="12"/>
      <c r="O39" s="106">
        <f t="shared" si="9"/>
        <v>0</v>
      </c>
      <c r="P39" s="12"/>
      <c r="Q39" s="106">
        <f t="shared" si="10"/>
        <v>0</v>
      </c>
      <c r="R39" s="12"/>
      <c r="S39" s="106">
        <f t="shared" si="11"/>
        <v>0</v>
      </c>
    </row>
    <row r="40" spans="1:19" ht="38.5" customHeight="1">
      <c r="A40" s="40">
        <f t="shared" si="0"/>
        <v>37</v>
      </c>
      <c r="B40" s="212" t="s">
        <v>449</v>
      </c>
      <c r="C40" s="212"/>
      <c r="D40" s="212"/>
      <c r="E40" s="212"/>
      <c r="F40" s="212"/>
      <c r="G40" s="212"/>
      <c r="H40" s="213"/>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60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25" customHeight="1">
      <c r="A43" s="40">
        <f t="shared" si="0"/>
        <v>40</v>
      </c>
      <c r="B43" s="117" t="s">
        <v>361</v>
      </c>
      <c r="C43" s="117"/>
      <c r="D43" s="210" t="s">
        <v>434</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10</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25" customHeight="1">
      <c r="D52"/>
      <c r="E52"/>
      <c r="F52" s="229" t="s">
        <v>390</v>
      </c>
      <c r="G52" s="229"/>
      <c r="H52" s="229"/>
      <c r="I52" s="229"/>
      <c r="J52" s="32"/>
      <c r="K52" s="119"/>
      <c r="L52" s="32"/>
      <c r="M52" s="119"/>
      <c r="N52" s="32"/>
      <c r="O52" s="119"/>
      <c r="P52" s="229" t="s">
        <v>390</v>
      </c>
      <c r="Q52" s="229"/>
      <c r="R52" s="229"/>
      <c r="S52" s="229"/>
    </row>
  </sheetData>
  <sheetProtection algorithmName="SHA-512" hashValue="PUOW2wQx+YNsKV7zMI7TU91Td2fbRoXrxPtwiFXezoJRGeztIhBi5WgetYNGMHKL/ExkCkSOty/jciey7d+8Sw==" saltValue="ww7Pz2Cm0SVugaJhnm/MOQ==" spinCount="100000" sheet="1" formatRows="0"/>
  <dataConsolidate/>
  <mergeCells count="141">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P19:Q19"/>
    <mergeCell ref="R19:S19"/>
    <mergeCell ref="P18:Q18"/>
    <mergeCell ref="R18:S18"/>
    <mergeCell ref="P21:Q21"/>
    <mergeCell ref="R21:S21"/>
    <mergeCell ref="P20:Q20"/>
    <mergeCell ref="R20:S20"/>
    <mergeCell ref="R16:S16"/>
    <mergeCell ref="P16:Q16"/>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4" t="s">
        <v>398</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50" t="str">
        <f>IF('CandidateTenderer 1-5'!$D$4 = "", "", 'CandidateTenderer 1-5'!$D$4)</f>
        <v/>
      </c>
      <c r="E4" s="250"/>
      <c r="F4" s="250"/>
      <c r="G4" s="250"/>
      <c r="H4" s="233" t="s">
        <v>369</v>
      </c>
      <c r="I4" s="233"/>
      <c r="J4" s="250" t="str">
        <f>IF('CandidateTenderer 1-5'!$J$4 = "", "", 'CandidateTenderer 1-5'!$J$4)</f>
        <v>Global Programme Modular Nutrition Actions (MoNA)</v>
      </c>
      <c r="K4" s="250"/>
      <c r="L4" s="250"/>
      <c r="M4" s="250"/>
      <c r="N4" s="250"/>
      <c r="O4" s="250"/>
      <c r="P4" s="171" t="s">
        <v>370</v>
      </c>
      <c r="Q4" s="171"/>
      <c r="R4" s="250" t="str">
        <f>IF('CandidateTenderer 1-5'!$R$4 = "", "", 'CandidateTenderer 1-5'!$R$4)</f>
        <v>G-100006-002</v>
      </c>
      <c r="S4" s="250"/>
    </row>
    <row r="5" spans="1:21" ht="11.25" customHeight="1">
      <c r="A5" s="40">
        <f t="shared" ref="A5:A47" si="0">ROW(A2)</f>
        <v>2</v>
      </c>
      <c r="B5" s="46" t="s">
        <v>334</v>
      </c>
      <c r="C5" s="47"/>
      <c r="D5" s="250" t="str">
        <f>IF('CandidateTenderer 1-5'!$D$5 = "", "", 'CandidateTenderer 1-5'!$D$5)</f>
        <v/>
      </c>
      <c r="E5" s="250"/>
      <c r="F5" s="250"/>
      <c r="G5" s="250"/>
      <c r="H5" s="251" t="s">
        <v>371</v>
      </c>
      <c r="I5" s="251"/>
      <c r="J5" s="250" t="str">
        <f>IF('CandidateTenderer 1-5'!$J$5 = "", "", 'CandidateTenderer 1-5'!$J$5)</f>
        <v xml:space="preserve"> Poshan Samriddhi: An initiative for improved nutrition and enhanced rural resilience</v>
      </c>
      <c r="K5" s="250"/>
      <c r="L5" s="250"/>
      <c r="M5" s="250"/>
      <c r="N5" s="250"/>
      <c r="O5" s="250"/>
      <c r="P5" s="172" t="s">
        <v>372</v>
      </c>
      <c r="Q5" s="172"/>
      <c r="R5" s="250" t="str">
        <f>IF('CandidateTenderer 1-5'!$R$5 = "", "", 'CandidateTenderer 1-5'!$R$5)</f>
        <v>7000024046</v>
      </c>
      <c r="S5" s="250"/>
    </row>
    <row r="6" spans="1:21" ht="11.25" customHeight="1">
      <c r="A6" s="40">
        <f t="shared" si="0"/>
        <v>3</v>
      </c>
      <c r="B6" s="46" t="s">
        <v>335</v>
      </c>
      <c r="D6" s="250" t="str">
        <f>IF('CandidateTenderer 1-5'!$D$6 = "", "", 'CandidateTenderer 1-5'!$D$6)</f>
        <v/>
      </c>
      <c r="E6" s="250"/>
      <c r="F6" s="250"/>
      <c r="G6" s="250"/>
      <c r="H6" s="251"/>
      <c r="I6" s="251"/>
      <c r="J6" s="250"/>
      <c r="K6" s="250"/>
      <c r="L6" s="250"/>
      <c r="M6" s="250"/>
      <c r="N6" s="250"/>
      <c r="O6" s="250"/>
      <c r="P6" s="2"/>
      <c r="Q6" s="45"/>
      <c r="R6" s="230"/>
      <c r="S6" s="230"/>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6" t="s">
        <v>373</v>
      </c>
      <c r="K8" s="207"/>
      <c r="L8" s="206" t="s">
        <v>374</v>
      </c>
      <c r="M8" s="207"/>
      <c r="N8" s="206" t="s">
        <v>375</v>
      </c>
      <c r="O8" s="207"/>
      <c r="P8" s="206" t="s">
        <v>376</v>
      </c>
      <c r="Q8" s="207"/>
      <c r="R8" s="206" t="s">
        <v>377</v>
      </c>
      <c r="S8" s="207"/>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192"/>
      <c r="D14" s="192"/>
      <c r="E14" s="192"/>
      <c r="F14" s="192"/>
      <c r="G14" s="192"/>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153">
        <f>IF('CandidateTenderer 1-5'!$H$17 = "", "", 'CandidateTenderer 1-5'!$H$17)</f>
        <v>181000</v>
      </c>
      <c r="I17" s="161" t="s">
        <v>431</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154">
        <f>IF('CandidateTenderer 1-5'!$H$18 = "", "", 'CandidateTenderer 1-5'!$H$18)</f>
        <v>10</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155">
        <f>IF('CandidateTenderer 1-5'!$H$22 = "", "", 'CandidateTenderer 1-5'!$H$22)</f>
        <v>20000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5" t="str">
        <f>" reference project"&amp;IF(C23=1,"","s")&amp;" in the technical field"</f>
        <v xml:space="preserve"> reference projects in the technical field</v>
      </c>
      <c r="E23" s="225"/>
      <c r="F23" s="223" t="s">
        <v>350</v>
      </c>
      <c r="G23" s="223"/>
      <c r="H23" s="223"/>
      <c r="I23" s="224"/>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2</v>
      </c>
      <c r="D24" s="75" t="str">
        <f>" reference project"&amp;IF(C24=1,"","s")</f>
        <v xml:space="preserve"> reference projects</v>
      </c>
      <c r="E24" s="226" t="s">
        <v>351</v>
      </c>
      <c r="F24" s="226"/>
      <c r="G24" s="226"/>
      <c r="H24" s="220" t="s">
        <v>430</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1" t="s">
        <v>352</v>
      </c>
      <c r="C27" s="231"/>
      <c r="D27" s="231"/>
      <c r="E27" s="231"/>
      <c r="F27" s="231"/>
      <c r="G27" s="231"/>
      <c r="H27" s="231"/>
      <c r="I27" s="232"/>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248" t="s">
        <v>250</v>
      </c>
      <c r="C36" s="248"/>
      <c r="D36" s="248"/>
      <c r="E36" s="248"/>
      <c r="F36" s="248"/>
      <c r="G36" s="248"/>
      <c r="H36" s="249"/>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248" t="s">
        <v>251</v>
      </c>
      <c r="C37" s="248"/>
      <c r="D37" s="248"/>
      <c r="E37" s="248"/>
      <c r="F37" s="248"/>
      <c r="G37" s="248"/>
      <c r="H37" s="249"/>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248" t="s">
        <v>252</v>
      </c>
      <c r="C38" s="248"/>
      <c r="D38" s="248"/>
      <c r="E38" s="248"/>
      <c r="F38" s="248"/>
      <c r="G38" s="248"/>
      <c r="H38" s="249"/>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248" t="s">
        <v>253</v>
      </c>
      <c r="C39" s="248"/>
      <c r="D39" s="248"/>
      <c r="E39" s="248"/>
      <c r="F39" s="248"/>
      <c r="G39" s="248"/>
      <c r="H39" s="249"/>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46" t="s">
        <v>254</v>
      </c>
      <c r="C40" s="246"/>
      <c r="D40" s="246"/>
      <c r="E40" s="246"/>
      <c r="F40" s="246"/>
      <c r="G40" s="246"/>
      <c r="H40" s="247"/>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4" customHeight="1">
      <c r="D52"/>
      <c r="E52"/>
      <c r="F52" s="229" t="s">
        <v>390</v>
      </c>
      <c r="G52" s="229"/>
      <c r="H52" s="229"/>
      <c r="I52" s="229"/>
      <c r="J52" s="32"/>
      <c r="K52" s="119"/>
      <c r="L52" s="32"/>
      <c r="M52" s="119"/>
      <c r="N52" s="32"/>
      <c r="O52" s="119"/>
      <c r="P52" s="229" t="s">
        <v>390</v>
      </c>
      <c r="Q52" s="229"/>
      <c r="R52" s="229"/>
      <c r="S52" s="229"/>
    </row>
    <row r="53" spans="1:19" ht="10.4" customHeight="1"/>
    <row r="54" spans="1:19" ht="10.4" customHeight="1"/>
    <row r="55" spans="1:19" ht="10.4" customHeight="1"/>
  </sheetData>
  <sheetProtection sheet="1" formatRows="0"/>
  <mergeCells count="141">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4" t="s">
        <v>399</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50" t="str">
        <f>IF('CandidateTenderer 1-5'!$D$4 = "", "", 'CandidateTenderer 1-5'!$D$4)</f>
        <v/>
      </c>
      <c r="E4" s="250"/>
      <c r="F4" s="250"/>
      <c r="G4" s="250"/>
      <c r="H4" s="233" t="s">
        <v>369</v>
      </c>
      <c r="I4" s="233"/>
      <c r="J4" s="250" t="str">
        <f>IF('CandidateTenderer 1-5'!$J$4 = "", "", 'CandidateTenderer 1-5'!$J$4)</f>
        <v>Global Programme Modular Nutrition Actions (MoNA)</v>
      </c>
      <c r="K4" s="250"/>
      <c r="L4" s="250"/>
      <c r="M4" s="250"/>
      <c r="N4" s="250"/>
      <c r="O4" s="250"/>
      <c r="P4" s="171" t="s">
        <v>370</v>
      </c>
      <c r="Q4" s="171"/>
      <c r="R4" s="250" t="str">
        <f>IF('CandidateTenderer 1-5'!$R$4 = "", "", 'CandidateTenderer 1-5'!$R$4)</f>
        <v>G-100006-002</v>
      </c>
      <c r="S4" s="250"/>
    </row>
    <row r="5" spans="1:21" ht="11.25" customHeight="1">
      <c r="A5" s="40">
        <f t="shared" ref="A5:A47" si="0">ROW(A2)</f>
        <v>2</v>
      </c>
      <c r="B5" s="46" t="s">
        <v>334</v>
      </c>
      <c r="C5" s="47"/>
      <c r="D5" s="250" t="str">
        <f>IF('CandidateTenderer 1-5'!$D$5 = "", "", 'CandidateTenderer 1-5'!$D$5)</f>
        <v/>
      </c>
      <c r="E5" s="250"/>
      <c r="F5" s="250"/>
      <c r="G5" s="250"/>
      <c r="H5" s="251" t="s">
        <v>371</v>
      </c>
      <c r="I5" s="251"/>
      <c r="J5" s="250" t="str">
        <f>IF('CandidateTenderer 1-5'!$J$5 = "", "", 'CandidateTenderer 1-5'!$J$5)</f>
        <v xml:space="preserve"> Poshan Samriddhi: An initiative for improved nutrition and enhanced rural resilience</v>
      </c>
      <c r="K5" s="250"/>
      <c r="L5" s="250"/>
      <c r="M5" s="250"/>
      <c r="N5" s="250"/>
      <c r="O5" s="250"/>
      <c r="P5" s="172" t="s">
        <v>372</v>
      </c>
      <c r="Q5" s="172"/>
      <c r="R5" s="250" t="str">
        <f>IF('CandidateTenderer 1-5'!$R$5 = "", "", 'CandidateTenderer 1-5'!$R$5)</f>
        <v>7000024046</v>
      </c>
      <c r="S5" s="250"/>
    </row>
    <row r="6" spans="1:21" ht="11.25" customHeight="1">
      <c r="A6" s="40">
        <f t="shared" si="0"/>
        <v>3</v>
      </c>
      <c r="B6" s="46" t="s">
        <v>335</v>
      </c>
      <c r="D6" s="250" t="str">
        <f>IF('CandidateTenderer 1-5'!$D$6 = "", "", 'CandidateTenderer 1-5'!$D$6)</f>
        <v/>
      </c>
      <c r="E6" s="250"/>
      <c r="F6" s="250"/>
      <c r="G6" s="250"/>
      <c r="H6" s="251"/>
      <c r="I6" s="251"/>
      <c r="J6" s="250"/>
      <c r="K6" s="250"/>
      <c r="L6" s="250"/>
      <c r="M6" s="250"/>
      <c r="N6" s="250"/>
      <c r="O6" s="250"/>
      <c r="P6" s="2"/>
      <c r="Q6" s="45"/>
      <c r="R6" s="230"/>
      <c r="S6" s="230"/>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6" t="s">
        <v>383</v>
      </c>
      <c r="K8" s="207"/>
      <c r="L8" s="206" t="s">
        <v>384</v>
      </c>
      <c r="M8" s="207"/>
      <c r="N8" s="206" t="s">
        <v>385</v>
      </c>
      <c r="O8" s="207"/>
      <c r="P8" s="206" t="s">
        <v>386</v>
      </c>
      <c r="Q8" s="207"/>
      <c r="R8" s="206" t="s">
        <v>387</v>
      </c>
      <c r="S8" s="207"/>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192"/>
      <c r="D14" s="192"/>
      <c r="E14" s="192"/>
      <c r="F14" s="192"/>
      <c r="G14" s="192"/>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153">
        <f>IF('CandidateTenderer 1-5'!$H$17 = "", "", 'CandidateTenderer 1-5'!$H$17)</f>
        <v>181000</v>
      </c>
      <c r="I17" s="161" t="s">
        <v>431</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154">
        <f>IF('CandidateTenderer 1-5'!$H$18 = "", "", 'CandidateTenderer 1-5'!$H$18)</f>
        <v>10</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155">
        <f>IF('CandidateTenderer 1-5'!$H$22 = "", "", 'CandidateTenderer 1-5'!$H$22)</f>
        <v>20000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5" t="str">
        <f>" reference project"&amp;IF(C23=1,"","s")&amp;" in the technical field"</f>
        <v xml:space="preserve"> reference projects in the technical field</v>
      </c>
      <c r="E23" s="225"/>
      <c r="F23" s="223" t="s">
        <v>350</v>
      </c>
      <c r="G23" s="223"/>
      <c r="H23" s="223"/>
      <c r="I23" s="224"/>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2</v>
      </c>
      <c r="D24" s="75" t="str">
        <f>" reference project"&amp;IF(C24=1,"","s")</f>
        <v xml:space="preserve"> reference projects</v>
      </c>
      <c r="E24" s="226" t="s">
        <v>351</v>
      </c>
      <c r="F24" s="226"/>
      <c r="G24" s="226"/>
      <c r="H24" s="220" t="s">
        <v>430</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1" t="s">
        <v>352</v>
      </c>
      <c r="C27" s="231"/>
      <c r="D27" s="231"/>
      <c r="E27" s="231"/>
      <c r="F27" s="231"/>
      <c r="G27" s="231"/>
      <c r="H27" s="231"/>
      <c r="I27" s="232"/>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248" t="s">
        <v>250</v>
      </c>
      <c r="C36" s="248"/>
      <c r="D36" s="248"/>
      <c r="E36" s="248"/>
      <c r="F36" s="248"/>
      <c r="G36" s="248"/>
      <c r="H36" s="249"/>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248" t="s">
        <v>251</v>
      </c>
      <c r="C37" s="248"/>
      <c r="D37" s="248"/>
      <c r="E37" s="248"/>
      <c r="F37" s="248"/>
      <c r="G37" s="248"/>
      <c r="H37" s="249"/>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248" t="s">
        <v>252</v>
      </c>
      <c r="C38" s="248"/>
      <c r="D38" s="248"/>
      <c r="E38" s="248"/>
      <c r="F38" s="248"/>
      <c r="G38" s="248"/>
      <c r="H38" s="249"/>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248" t="s">
        <v>253</v>
      </c>
      <c r="C39" s="248"/>
      <c r="D39" s="248"/>
      <c r="E39" s="248"/>
      <c r="F39" s="248"/>
      <c r="G39" s="248"/>
      <c r="H39" s="249"/>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46" t="s">
        <v>254</v>
      </c>
      <c r="C40" s="246"/>
      <c r="D40" s="246"/>
      <c r="E40" s="246"/>
      <c r="F40" s="246"/>
      <c r="G40" s="246"/>
      <c r="H40" s="247"/>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4" customHeight="1">
      <c r="D52"/>
      <c r="E52"/>
      <c r="F52" s="229" t="s">
        <v>390</v>
      </c>
      <c r="G52" s="229"/>
      <c r="H52" s="229"/>
      <c r="I52" s="229"/>
      <c r="J52" s="32"/>
      <c r="K52" s="119"/>
      <c r="L52" s="32"/>
      <c r="M52" s="119"/>
      <c r="N52" s="32"/>
      <c r="O52" s="119"/>
      <c r="P52" s="229" t="s">
        <v>390</v>
      </c>
      <c r="Q52" s="229"/>
      <c r="R52" s="229"/>
      <c r="S52" s="229"/>
    </row>
    <row r="53" spans="1:19" ht="10.4" customHeight="1"/>
    <row r="54" spans="1:19" ht="10.4" customHeight="1"/>
    <row r="55" spans="1:19" ht="10.4" customHeight="1"/>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4" t="s">
        <v>400</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50" t="str">
        <f>IF('CandidateTenderer 1-5'!$D$4 = "", "", 'CandidateTenderer 1-5'!$D$4)</f>
        <v/>
      </c>
      <c r="E4" s="250"/>
      <c r="F4" s="250"/>
      <c r="G4" s="250"/>
      <c r="H4" s="233" t="s">
        <v>369</v>
      </c>
      <c r="I4" s="233"/>
      <c r="J4" s="250" t="str">
        <f>IF('CandidateTenderer 1-5'!$J$4 = "", "", 'CandidateTenderer 1-5'!$J$4)</f>
        <v>Global Programme Modular Nutrition Actions (MoNA)</v>
      </c>
      <c r="K4" s="250"/>
      <c r="L4" s="250"/>
      <c r="M4" s="250"/>
      <c r="N4" s="250"/>
      <c r="O4" s="250"/>
      <c r="P4" s="171" t="s">
        <v>370</v>
      </c>
      <c r="Q4" s="171"/>
      <c r="R4" s="250" t="str">
        <f>IF('CandidateTenderer 1-5'!$R$4 = "", "", 'CandidateTenderer 1-5'!$R$4)</f>
        <v>G-100006-002</v>
      </c>
      <c r="S4" s="250"/>
    </row>
    <row r="5" spans="1:21" ht="11.25" customHeight="1">
      <c r="A5" s="40">
        <f t="shared" ref="A5:A47" si="0">ROW(A2)</f>
        <v>2</v>
      </c>
      <c r="B5" s="46" t="s">
        <v>334</v>
      </c>
      <c r="C5" s="47"/>
      <c r="D5" s="250" t="str">
        <f>IF('CandidateTenderer 1-5'!$D$5 = "", "", 'CandidateTenderer 1-5'!$D$5)</f>
        <v/>
      </c>
      <c r="E5" s="250"/>
      <c r="F5" s="250"/>
      <c r="G5" s="250"/>
      <c r="H5" s="251" t="s">
        <v>371</v>
      </c>
      <c r="I5" s="251"/>
      <c r="J5" s="250" t="str">
        <f>IF('CandidateTenderer 1-5'!$J$5 = "", "", 'CandidateTenderer 1-5'!$J$5)</f>
        <v xml:space="preserve"> Poshan Samriddhi: An initiative for improved nutrition and enhanced rural resilience</v>
      </c>
      <c r="K5" s="250"/>
      <c r="L5" s="250"/>
      <c r="M5" s="250"/>
      <c r="N5" s="250"/>
      <c r="O5" s="250"/>
      <c r="P5" s="172" t="s">
        <v>372</v>
      </c>
      <c r="Q5" s="172"/>
      <c r="R5" s="250" t="str">
        <f>IF('CandidateTenderer 1-5'!$R$5 = "", "", 'CandidateTenderer 1-5'!$R$5)</f>
        <v>7000024046</v>
      </c>
      <c r="S5" s="250"/>
    </row>
    <row r="6" spans="1:21" ht="11.25" customHeight="1">
      <c r="A6" s="40">
        <f t="shared" si="0"/>
        <v>3</v>
      </c>
      <c r="B6" s="46" t="s">
        <v>335</v>
      </c>
      <c r="D6" s="250" t="str">
        <f>IF('CandidateTenderer 1-5'!$D$6 = "", "", 'CandidateTenderer 1-5'!$D$6)</f>
        <v/>
      </c>
      <c r="E6" s="250"/>
      <c r="F6" s="250"/>
      <c r="G6" s="250"/>
      <c r="H6" s="251"/>
      <c r="I6" s="251"/>
      <c r="J6" s="250"/>
      <c r="K6" s="250"/>
      <c r="L6" s="250"/>
      <c r="M6" s="250"/>
      <c r="N6" s="250"/>
      <c r="O6" s="250"/>
      <c r="P6" s="2"/>
      <c r="Q6" s="45"/>
      <c r="R6" s="230"/>
      <c r="S6" s="230"/>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6" t="s">
        <v>378</v>
      </c>
      <c r="K8" s="207"/>
      <c r="L8" s="206" t="s">
        <v>379</v>
      </c>
      <c r="M8" s="207"/>
      <c r="N8" s="206" t="s">
        <v>380</v>
      </c>
      <c r="O8" s="207"/>
      <c r="P8" s="206" t="s">
        <v>381</v>
      </c>
      <c r="Q8" s="207"/>
      <c r="R8" s="206" t="s">
        <v>382</v>
      </c>
      <c r="S8" s="207"/>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200"/>
      <c r="D14" s="200"/>
      <c r="E14" s="200"/>
      <c r="F14" s="200"/>
      <c r="G14" s="200"/>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153">
        <f>IF('CandidateTenderer 1-5'!$H$17 = "", "", 'CandidateTenderer 1-5'!$H$17)</f>
        <v>181000</v>
      </c>
      <c r="I17" s="161" t="s">
        <v>431</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154">
        <f>IF('CandidateTenderer 1-5'!$H$18 = "", "", 'CandidateTenderer 1-5'!$H$18)</f>
        <v>10</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155">
        <f>IF('CandidateTenderer 1-5'!$H$22 = "", "", 'CandidateTenderer 1-5'!$H$22)</f>
        <v>20000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5" t="str">
        <f>" reference project"&amp;IF(C23=1,"","s")&amp;" in the technical field"</f>
        <v xml:space="preserve"> reference projects in the technical field</v>
      </c>
      <c r="E23" s="225"/>
      <c r="F23" s="223" t="s">
        <v>350</v>
      </c>
      <c r="G23" s="223"/>
      <c r="H23" s="223"/>
      <c r="I23" s="224"/>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2</v>
      </c>
      <c r="D24" s="75" t="str">
        <f>" reference project"&amp;IF(C24=1,"","s")</f>
        <v xml:space="preserve"> reference projects</v>
      </c>
      <c r="E24" s="226" t="s">
        <v>351</v>
      </c>
      <c r="F24" s="226"/>
      <c r="G24" s="226"/>
      <c r="H24" s="220" t="s">
        <v>430</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1" t="s">
        <v>352</v>
      </c>
      <c r="C27" s="231"/>
      <c r="D27" s="231"/>
      <c r="E27" s="231"/>
      <c r="F27" s="231"/>
      <c r="G27" s="231"/>
      <c r="H27" s="231"/>
      <c r="I27" s="232"/>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248" t="s">
        <v>250</v>
      </c>
      <c r="C36" s="248"/>
      <c r="D36" s="248"/>
      <c r="E36" s="248"/>
      <c r="F36" s="248"/>
      <c r="G36" s="248"/>
      <c r="H36" s="249"/>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248" t="s">
        <v>251</v>
      </c>
      <c r="C37" s="248"/>
      <c r="D37" s="248"/>
      <c r="E37" s="248"/>
      <c r="F37" s="248"/>
      <c r="G37" s="248"/>
      <c r="H37" s="249"/>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248" t="s">
        <v>252</v>
      </c>
      <c r="C38" s="248"/>
      <c r="D38" s="248"/>
      <c r="E38" s="248"/>
      <c r="F38" s="248"/>
      <c r="G38" s="248"/>
      <c r="H38" s="249"/>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248" t="s">
        <v>253</v>
      </c>
      <c r="C39" s="248"/>
      <c r="D39" s="248"/>
      <c r="E39" s="248"/>
      <c r="F39" s="248"/>
      <c r="G39" s="248"/>
      <c r="H39" s="249"/>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46" t="s">
        <v>254</v>
      </c>
      <c r="C40" s="246"/>
      <c r="D40" s="246"/>
      <c r="E40" s="246"/>
      <c r="F40" s="246"/>
      <c r="G40" s="246"/>
      <c r="H40" s="247"/>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4" customHeight="1">
      <c r="D52"/>
      <c r="E52"/>
      <c r="F52" s="229" t="s">
        <v>390</v>
      </c>
      <c r="G52" s="229"/>
      <c r="H52" s="229"/>
      <c r="I52" s="229"/>
      <c r="J52" s="32"/>
      <c r="K52" s="119"/>
      <c r="L52" s="32"/>
      <c r="M52" s="119"/>
      <c r="N52" s="32"/>
      <c r="O52" s="119"/>
      <c r="P52" s="229" t="s">
        <v>390</v>
      </c>
      <c r="Q52" s="229"/>
      <c r="R52" s="229"/>
      <c r="S52" s="229"/>
    </row>
    <row r="53" spans="1:19" ht="10.4" customHeight="1"/>
    <row r="54" spans="1:19" ht="10.4" customHeight="1"/>
    <row r="55" spans="1:19" ht="10.4" customHeight="1"/>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53" t="s">
        <v>302</v>
      </c>
      <c r="B1" s="253"/>
      <c r="C1" s="253"/>
      <c r="D1" s="253"/>
      <c r="E1" s="253"/>
      <c r="F1" s="141"/>
      <c r="G1" s="140"/>
      <c r="H1" s="141"/>
      <c r="I1" s="141"/>
      <c r="J1" s="140"/>
      <c r="K1" s="141"/>
      <c r="L1" s="141"/>
      <c r="M1" s="140"/>
      <c r="N1" s="141"/>
      <c r="O1" s="141"/>
      <c r="P1" s="141"/>
    </row>
    <row r="2" spans="1:16" ht="14">
      <c r="A2" s="252" t="s">
        <v>284</v>
      </c>
      <c r="B2" s="252"/>
      <c r="C2" s="252"/>
      <c r="D2" s="252"/>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s>
</ds:datastoreItem>
</file>

<file path=customXml/itemProps3.xml><?xml version="1.0" encoding="utf-8"?>
<ds:datastoreItem xmlns:ds="http://schemas.openxmlformats.org/officeDocument/2006/customXml" ds:itemID="{2AA5151E-86E3-48CB-9145-167910139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Dhar, Sanjay GIZ IN</cp:lastModifiedBy>
  <cp:lastPrinted>2021-09-21T12:54:09Z</cp:lastPrinted>
  <dcterms:created xsi:type="dcterms:W3CDTF">2001-02-21T08:54:43Z</dcterms:created>
  <dcterms:modified xsi:type="dcterms:W3CDTF">2026-09-11T19:58:38Z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