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autoCompressPictures="0"/>
  <mc:AlternateContent xmlns:mc="http://schemas.openxmlformats.org/markup-compatibility/2006">
    <mc:Choice Requires="x15">
      <x15ac:absPath xmlns:x15ac="http://schemas.microsoft.com/office/spreadsheetml/2010/11/ac" url="https://gizonline-my.sharepoint.com/personal/shimpa_kalra_giz_de/Documents/desktop/2026 Consultancy/Consultancy/10042629-Ritu Tiwari/B. Publication &amp; Technical Evaluation/Tender docs/"/>
    </mc:Choice>
  </mc:AlternateContent>
  <xr:revisionPtr revIDLastSave="7" documentId="13_ncr:1_{0F19F3B4-283E-40A0-B3DB-7CFD11039147}" xr6:coauthVersionLast="47" xr6:coauthVersionMax="47" xr10:uidLastSave="{813733D9-2E02-4528-BA34-4ACEE88C143D}"/>
  <bookViews>
    <workbookView xWindow="-120" yWindow="-120" windowWidth="29040" windowHeight="1752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D41" i="15"/>
  <c r="J41" i="15" s="1"/>
  <c r="D42" i="15"/>
  <c r="N42" i="15" s="1"/>
  <c r="D43" i="15"/>
  <c r="H43" i="15" s="1"/>
  <c r="D44" i="15"/>
  <c r="F44" i="15" s="1"/>
  <c r="D45" i="15"/>
  <c r="N45" i="15" s="1"/>
  <c r="D46" i="15"/>
  <c r="N46" i="15" s="1"/>
  <c r="D47" i="15"/>
  <c r="H47" i="15" s="1"/>
  <c r="D48" i="10"/>
  <c r="D48" i="15" s="1"/>
  <c r="D50" i="15"/>
  <c r="N50" i="15" s="1"/>
  <c r="D51" i="15"/>
  <c r="H51" i="15" s="1"/>
  <c r="D52" i="15"/>
  <c r="D53" i="15"/>
  <c r="N53" i="15" s="1"/>
  <c r="D54" i="15"/>
  <c r="N54" i="15" s="1"/>
  <c r="D55" i="15"/>
  <c r="H55" i="15" s="1"/>
  <c r="D56" i="15"/>
  <c r="N56" i="15" s="1"/>
  <c r="D57" i="15"/>
  <c r="D58" i="10"/>
  <c r="D58" i="15" s="1"/>
  <c r="D60" i="15"/>
  <c r="D61" i="15"/>
  <c r="N61" i="15" s="1"/>
  <c r="D62" i="15"/>
  <c r="H62" i="15" s="1"/>
  <c r="D63" i="15"/>
  <c r="J63" i="15" s="1"/>
  <c r="D64" i="15"/>
  <c r="D65" i="15"/>
  <c r="H65" i="15" s="1"/>
  <c r="D66" i="15"/>
  <c r="D67" i="15"/>
  <c r="J67" i="15" s="1"/>
  <c r="D68" i="10"/>
  <c r="D68" i="15" s="1"/>
  <c r="D70" i="15"/>
  <c r="J70" i="15" s="1"/>
  <c r="D71" i="15"/>
  <c r="L71" i="15" s="1"/>
  <c r="D72" i="15"/>
  <c r="D73" i="15"/>
  <c r="D74" i="15"/>
  <c r="D75" i="15"/>
  <c r="L75" i="15" s="1"/>
  <c r="D76" i="15"/>
  <c r="D77" i="15"/>
  <c r="L77" i="15" s="1"/>
  <c r="D78" i="10"/>
  <c r="D78" i="15" s="1"/>
  <c r="D80" i="15"/>
  <c r="L80" i="15" s="1"/>
  <c r="D81" i="15"/>
  <c r="N81" i="15" s="1"/>
  <c r="D82" i="15"/>
  <c r="F82" i="15" s="1"/>
  <c r="D83" i="15"/>
  <c r="N83" i="15" s="1"/>
  <c r="D84" i="15"/>
  <c r="D85" i="15"/>
  <c r="H85" i="15" s="1"/>
  <c r="D86" i="15"/>
  <c r="N86" i="15" s="1"/>
  <c r="D87" i="15"/>
  <c r="N87" i="15" s="1"/>
  <c r="D88" i="10"/>
  <c r="D88" i="15" s="1"/>
  <c r="D90" i="15"/>
  <c r="J90" i="15" s="1"/>
  <c r="D91" i="15"/>
  <c r="N91" i="15" s="1"/>
  <c r="D92" i="15"/>
  <c r="F92" i="15" s="1"/>
  <c r="D93" i="15"/>
  <c r="H93" i="15" s="1"/>
  <c r="D94" i="15"/>
  <c r="N94" i="15" s="1"/>
  <c r="D95" i="15"/>
  <c r="N95" i="15" s="1"/>
  <c r="D96" i="15"/>
  <c r="D97" i="10"/>
  <c r="D97" i="15" s="1"/>
  <c r="D99" i="15"/>
  <c r="N99" i="15" s="1"/>
  <c r="D100" i="15"/>
  <c r="D101" i="15"/>
  <c r="F101" i="15" s="1"/>
  <c r="D102" i="15"/>
  <c r="L102" i="15" s="1"/>
  <c r="D103" i="15"/>
  <c r="N103" i="15" s="1"/>
  <c r="D104" i="15"/>
  <c r="D105" i="15"/>
  <c r="D106" i="10"/>
  <c r="D106" i="15" s="1"/>
  <c r="D108" i="15"/>
  <c r="D109" i="15"/>
  <c r="H109" i="15" s="1"/>
  <c r="D110" i="15"/>
  <c r="N110" i="15" s="1"/>
  <c r="D111" i="10"/>
  <c r="D111" i="15" s="1"/>
  <c r="D14" i="10"/>
  <c r="D18" i="10"/>
  <c r="D18" i="15" s="1"/>
  <c r="D22" i="10"/>
  <c r="D22" i="15" s="1"/>
  <c r="D26" i="10"/>
  <c r="D26" i="15" s="1"/>
  <c r="D30" i="10"/>
  <c r="D30" i="15" s="1"/>
  <c r="D35" i="10"/>
  <c r="D35" i="15" s="1"/>
  <c r="D12" i="15"/>
  <c r="D13" i="15"/>
  <c r="L13" i="15" s="1"/>
  <c r="D14" i="15"/>
  <c r="D16" i="15"/>
  <c r="N16" i="15" s="1"/>
  <c r="D17" i="15"/>
  <c r="D20" i="15"/>
  <c r="D21" i="15"/>
  <c r="J21" i="15" s="1"/>
  <c r="D24" i="15"/>
  <c r="H24" i="15" s="1"/>
  <c r="D25" i="15"/>
  <c r="L25" i="15" s="1"/>
  <c r="D28" i="15"/>
  <c r="D29" i="15"/>
  <c r="D32" i="15"/>
  <c r="H32" i="15" s="1"/>
  <c r="D33" i="15"/>
  <c r="L33" i="15" s="1"/>
  <c r="D34" i="15"/>
  <c r="N34" i="15" s="1"/>
  <c r="D36" i="15"/>
  <c r="L36" i="15" s="1"/>
  <c r="M4" i="15"/>
  <c r="M3" i="15"/>
  <c r="M2" i="15"/>
  <c r="G3" i="15"/>
  <c r="C3" i="15"/>
  <c r="C4" i="15"/>
  <c r="C5" i="15"/>
  <c r="C2" i="15"/>
  <c r="P115" i="15"/>
  <c r="P114" i="15"/>
  <c r="P113" i="15"/>
  <c r="P112" i="15"/>
  <c r="P111" i="15"/>
  <c r="P110" i="15"/>
  <c r="P109" i="15"/>
  <c r="N109" i="15"/>
  <c r="L109" i="15"/>
  <c r="J109" i="15"/>
  <c r="P108" i="15"/>
  <c r="N108" i="15"/>
  <c r="L108" i="15"/>
  <c r="J108" i="15"/>
  <c r="H108" i="15"/>
  <c r="F108" i="15"/>
  <c r="P107" i="15"/>
  <c r="P106" i="15"/>
  <c r="P105" i="15"/>
  <c r="N105" i="15"/>
  <c r="L105" i="15"/>
  <c r="J105" i="15"/>
  <c r="H105" i="15"/>
  <c r="F105" i="15"/>
  <c r="P104" i="15"/>
  <c r="N104" i="15"/>
  <c r="L104" i="15"/>
  <c r="J104" i="15"/>
  <c r="H104" i="15"/>
  <c r="F104" i="15"/>
  <c r="P103" i="15"/>
  <c r="P102" i="15"/>
  <c r="N102" i="15"/>
  <c r="P101" i="15"/>
  <c r="L101" i="15"/>
  <c r="J101" i="15"/>
  <c r="H101" i="15"/>
  <c r="P100" i="15"/>
  <c r="N100" i="15"/>
  <c r="L100" i="15"/>
  <c r="J100" i="15"/>
  <c r="J99" i="15"/>
  <c r="H100" i="15"/>
  <c r="F100" i="15"/>
  <c r="P99" i="15"/>
  <c r="H99" i="15"/>
  <c r="F99" i="15"/>
  <c r="P98" i="15"/>
  <c r="P97" i="15"/>
  <c r="P96" i="15"/>
  <c r="N96" i="15"/>
  <c r="L96" i="15"/>
  <c r="J96" i="15"/>
  <c r="H96" i="15"/>
  <c r="F96" i="15"/>
  <c r="P95" i="15"/>
  <c r="P94" i="15"/>
  <c r="P93" i="15"/>
  <c r="P92" i="15"/>
  <c r="J92" i="15"/>
  <c r="P91" i="15"/>
  <c r="P90" i="15"/>
  <c r="P89" i="15"/>
  <c r="P88" i="15"/>
  <c r="P87" i="15"/>
  <c r="P86" i="15"/>
  <c r="P85" i="15"/>
  <c r="L85" i="15"/>
  <c r="P84" i="15"/>
  <c r="N84" i="15"/>
  <c r="L84" i="15"/>
  <c r="J84" i="15"/>
  <c r="H84" i="15"/>
  <c r="F84" i="15"/>
  <c r="P83" i="15"/>
  <c r="P82" i="15"/>
  <c r="P81" i="15"/>
  <c r="F81" i="15"/>
  <c r="P80" i="15"/>
  <c r="H80" i="15"/>
  <c r="P79" i="15"/>
  <c r="P78" i="15"/>
  <c r="P77" i="15"/>
  <c r="N77" i="15"/>
  <c r="J77" i="15"/>
  <c r="H77" i="15"/>
  <c r="F77" i="15"/>
  <c r="P76" i="15"/>
  <c r="N76" i="15"/>
  <c r="L76" i="15"/>
  <c r="J76" i="15"/>
  <c r="H76" i="15"/>
  <c r="F76" i="15"/>
  <c r="P75" i="15"/>
  <c r="N75" i="15"/>
  <c r="F75" i="15"/>
  <c r="P74" i="15"/>
  <c r="N74" i="15"/>
  <c r="L74" i="15"/>
  <c r="J74" i="15"/>
  <c r="H74" i="15"/>
  <c r="F74" i="15"/>
  <c r="P73" i="15"/>
  <c r="N73" i="15"/>
  <c r="L73" i="15"/>
  <c r="J73" i="15"/>
  <c r="H73" i="15"/>
  <c r="F73" i="15"/>
  <c r="P72" i="15"/>
  <c r="N72" i="15"/>
  <c r="L72" i="15"/>
  <c r="J72" i="15"/>
  <c r="H72" i="15"/>
  <c r="F72" i="15"/>
  <c r="P71" i="15"/>
  <c r="P70" i="15"/>
  <c r="L70" i="15"/>
  <c r="P69" i="15"/>
  <c r="P68" i="15"/>
  <c r="P67" i="15"/>
  <c r="N67" i="15"/>
  <c r="L67" i="15"/>
  <c r="P66" i="15"/>
  <c r="N66" i="15"/>
  <c r="L66" i="15"/>
  <c r="J66" i="15"/>
  <c r="H66" i="15"/>
  <c r="F66" i="15"/>
  <c r="P65" i="15"/>
  <c r="P64" i="15"/>
  <c r="N64" i="15"/>
  <c r="L64" i="15"/>
  <c r="J64" i="15"/>
  <c r="H64" i="15"/>
  <c r="F64" i="15"/>
  <c r="P63" i="15"/>
  <c r="P62" i="15"/>
  <c r="P61" i="15"/>
  <c r="L61" i="15"/>
  <c r="H61" i="15"/>
  <c r="F61" i="15"/>
  <c r="P60" i="15"/>
  <c r="N60" i="15"/>
  <c r="L60" i="15"/>
  <c r="J60" i="15"/>
  <c r="H60" i="15"/>
  <c r="F60" i="15"/>
  <c r="P59" i="15"/>
  <c r="P58" i="15"/>
  <c r="P57" i="15"/>
  <c r="N57" i="15"/>
  <c r="L57" i="15"/>
  <c r="J57" i="15"/>
  <c r="H57" i="15"/>
  <c r="F57" i="15"/>
  <c r="P56" i="15"/>
  <c r="H56" i="15"/>
  <c r="F56" i="15"/>
  <c r="P55" i="15"/>
  <c r="L55" i="15"/>
  <c r="P54" i="15"/>
  <c r="P53" i="15"/>
  <c r="J53" i="15"/>
  <c r="F53" i="15"/>
  <c r="P52" i="15"/>
  <c r="N52" i="15"/>
  <c r="L52" i="15"/>
  <c r="J52" i="15"/>
  <c r="H52" i="15"/>
  <c r="F52" i="15"/>
  <c r="P51" i="15"/>
  <c r="N51" i="15"/>
  <c r="J51" i="15"/>
  <c r="H50" i="15"/>
  <c r="P50" i="15"/>
  <c r="P49" i="15"/>
  <c r="P48" i="15"/>
  <c r="P47" i="15"/>
  <c r="L47" i="15"/>
  <c r="J47" i="15"/>
  <c r="P46" i="15"/>
  <c r="H46" i="15"/>
  <c r="F46" i="15"/>
  <c r="P45" i="15"/>
  <c r="P44" i="15"/>
  <c r="J44" i="15"/>
  <c r="H44" i="15"/>
  <c r="P43" i="15"/>
  <c r="P42" i="15"/>
  <c r="L42" i="15"/>
  <c r="H42" i="15"/>
  <c r="F42" i="15"/>
  <c r="P41" i="15"/>
  <c r="N41" i="15"/>
  <c r="L41" i="15"/>
  <c r="F41" i="15"/>
  <c r="P40" i="15"/>
  <c r="N40" i="15"/>
  <c r="L40" i="15"/>
  <c r="J40" i="15"/>
  <c r="H40" i="15"/>
  <c r="F40" i="15"/>
  <c r="P39" i="15"/>
  <c r="P38" i="15"/>
  <c r="P37" i="15"/>
  <c r="P36" i="15"/>
  <c r="F36" i="15"/>
  <c r="P35" i="15"/>
  <c r="P34" i="15"/>
  <c r="J34" i="15"/>
  <c r="F34" i="15"/>
  <c r="P33" i="15"/>
  <c r="N33" i="15"/>
  <c r="F33" i="15"/>
  <c r="P32" i="15"/>
  <c r="P31" i="15"/>
  <c r="P30" i="15"/>
  <c r="P29" i="15"/>
  <c r="N29" i="15"/>
  <c r="N28" i="15"/>
  <c r="N30" i="15" s="1"/>
  <c r="L29" i="15"/>
  <c r="J29" i="15"/>
  <c r="H29" i="15"/>
  <c r="H30" i="15" s="1"/>
  <c r="F29" i="15"/>
  <c r="F28" i="15"/>
  <c r="F30" i="15"/>
  <c r="P28" i="15"/>
  <c r="L28" i="15"/>
  <c r="L30" i="15" s="1"/>
  <c r="J28" i="15"/>
  <c r="H28" i="15"/>
  <c r="P27" i="15"/>
  <c r="P26" i="15"/>
  <c r="P25" i="15"/>
  <c r="N25" i="15"/>
  <c r="P24" i="15"/>
  <c r="N24" i="15"/>
  <c r="L24" i="15"/>
  <c r="L26" i="15" s="1"/>
  <c r="J24" i="15"/>
  <c r="P23" i="15"/>
  <c r="P22" i="15"/>
  <c r="P21" i="15"/>
  <c r="N21" i="15"/>
  <c r="L21" i="15"/>
  <c r="H20" i="15"/>
  <c r="P20" i="15"/>
  <c r="N20" i="15"/>
  <c r="L20" i="15"/>
  <c r="L22" i="15" s="1"/>
  <c r="J20" i="15"/>
  <c r="F20" i="15"/>
  <c r="P19" i="15"/>
  <c r="P18" i="15"/>
  <c r="P17" i="15"/>
  <c r="N17" i="15"/>
  <c r="L17" i="15"/>
  <c r="J17" i="15"/>
  <c r="H17" i="15"/>
  <c r="F17" i="15"/>
  <c r="P16" i="15"/>
  <c r="H16" i="15"/>
  <c r="H18" i="15" s="1"/>
  <c r="F16" i="15"/>
  <c r="F18" i="15" s="1"/>
  <c r="P15" i="15"/>
  <c r="P14" i="15"/>
  <c r="P13" i="15"/>
  <c r="N13" i="15"/>
  <c r="J13" i="15"/>
  <c r="H13" i="15"/>
  <c r="H14" i="15" s="1"/>
  <c r="F13" i="15"/>
  <c r="P12" i="15"/>
  <c r="N12" i="15"/>
  <c r="L12" i="15"/>
  <c r="J12" i="15"/>
  <c r="H12" i="15"/>
  <c r="F12" i="15"/>
  <c r="P11" i="15"/>
  <c r="P10" i="15"/>
  <c r="N14"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2" i="10"/>
  <c r="L36" i="10"/>
  <c r="L34" i="10"/>
  <c r="L32" i="10"/>
  <c r="L33" i="10"/>
  <c r="L35" i="10" s="1"/>
  <c r="L29" i="10"/>
  <c r="L28" i="10"/>
  <c r="L25" i="10"/>
  <c r="L24" i="10"/>
  <c r="L21" i="10"/>
  <c r="L20" i="10"/>
  <c r="L17" i="10"/>
  <c r="L16" i="10"/>
  <c r="L13" i="10"/>
  <c r="L12" i="10"/>
  <c r="J36" i="10"/>
  <c r="J34" i="10"/>
  <c r="J33" i="10"/>
  <c r="J32" i="10"/>
  <c r="J29" i="10"/>
  <c r="J28" i="10"/>
  <c r="J25" i="10"/>
  <c r="J26" i="10" s="1"/>
  <c r="J24" i="10"/>
  <c r="J21" i="10"/>
  <c r="J20" i="10"/>
  <c r="J22" i="10"/>
  <c r="J17" i="10"/>
  <c r="J16" i="10"/>
  <c r="J13" i="10"/>
  <c r="J12" i="10"/>
  <c r="H36" i="10"/>
  <c r="H34" i="10"/>
  <c r="H33" i="10"/>
  <c r="H32" i="10"/>
  <c r="H35" i="10" s="1"/>
  <c r="H29" i="10"/>
  <c r="H28" i="10"/>
  <c r="H25" i="10"/>
  <c r="H24" i="10"/>
  <c r="H21" i="10"/>
  <c r="H20" i="10"/>
  <c r="H17" i="10"/>
  <c r="H16" i="10"/>
  <c r="H18" i="10" s="1"/>
  <c r="H13" i="10"/>
  <c r="H12" i="10"/>
  <c r="N110" i="10"/>
  <c r="N109" i="10"/>
  <c r="N108" i="10"/>
  <c r="N105" i="10"/>
  <c r="N104" i="10"/>
  <c r="N103" i="10"/>
  <c r="N106" i="10" s="1"/>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6" i="10" s="1"/>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6" i="10" s="1"/>
  <c r="J104" i="10"/>
  <c r="J103" i="10"/>
  <c r="J102" i="10"/>
  <c r="J101" i="10"/>
  <c r="J100" i="10"/>
  <c r="J99" i="10"/>
  <c r="J96" i="10"/>
  <c r="J95" i="10"/>
  <c r="J94" i="10"/>
  <c r="J93" i="10"/>
  <c r="J92" i="10"/>
  <c r="J91" i="10"/>
  <c r="J90" i="10"/>
  <c r="J87" i="10"/>
  <c r="J86" i="10"/>
  <c r="J85" i="10"/>
  <c r="J84" i="10"/>
  <c r="J83" i="10"/>
  <c r="J82" i="10"/>
  <c r="J81" i="10"/>
  <c r="J80" i="10"/>
  <c r="J77" i="10"/>
  <c r="J76" i="10"/>
  <c r="J75" i="10"/>
  <c r="J78" i="10" s="1"/>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2" i="10" s="1"/>
  <c r="F20" i="10"/>
  <c r="F17" i="10"/>
  <c r="F16" i="10"/>
  <c r="F18" i="10" s="1"/>
  <c r="F13" i="10"/>
  <c r="F14" i="10" s="1"/>
  <c r="F12" i="10"/>
  <c r="L18" i="10"/>
  <c r="H22" i="10"/>
  <c r="L22" i="10"/>
  <c r="H106" i="10"/>
  <c r="H30" i="10"/>
  <c r="J30" i="10"/>
  <c r="L30" i="10"/>
  <c r="N30" i="10"/>
  <c r="N18" i="10"/>
  <c r="N22" i="10"/>
  <c r="J18" i="10"/>
  <c r="H14" i="10"/>
  <c r="N14" i="10"/>
  <c r="N111" i="10"/>
  <c r="F106" i="10"/>
  <c r="F30" i="10"/>
  <c r="N32" i="15" l="1"/>
  <c r="J35" i="10"/>
  <c r="J32" i="15"/>
  <c r="L32" i="15"/>
  <c r="H33" i="15"/>
  <c r="J33" i="15"/>
  <c r="J35" i="15" s="1"/>
  <c r="F90" i="15"/>
  <c r="F91" i="15"/>
  <c r="J56" i="15"/>
  <c r="L56" i="15"/>
  <c r="L51" i="15"/>
  <c r="F51" i="15"/>
  <c r="F50" i="15"/>
  <c r="J50" i="15"/>
  <c r="L50" i="15"/>
  <c r="J65" i="15"/>
  <c r="J62" i="15"/>
  <c r="H54" i="15"/>
  <c r="F54" i="15"/>
  <c r="J85" i="15"/>
  <c r="L82" i="15"/>
  <c r="J82" i="15"/>
  <c r="J81" i="15"/>
  <c r="L81" i="15"/>
  <c r="J80" i="15"/>
  <c r="N80" i="15"/>
  <c r="H92" i="15"/>
  <c r="J91" i="15"/>
  <c r="L90" i="15"/>
  <c r="N90" i="15"/>
  <c r="F45" i="15"/>
  <c r="J45" i="15"/>
  <c r="J43" i="15"/>
  <c r="H41" i="15"/>
  <c r="J42" i="15"/>
  <c r="N48" i="10"/>
  <c r="L65" i="15"/>
  <c r="N65" i="15"/>
  <c r="F65" i="15"/>
  <c r="L63" i="15"/>
  <c r="N63" i="15"/>
  <c r="J55" i="15"/>
  <c r="N44" i="15"/>
  <c r="L44" i="15"/>
  <c r="H48" i="10"/>
  <c r="J48" i="10"/>
  <c r="L43" i="15"/>
  <c r="N43" i="15"/>
  <c r="H82" i="15"/>
  <c r="N82" i="15"/>
  <c r="F83" i="15"/>
  <c r="J83" i="15"/>
  <c r="N85" i="15"/>
  <c r="H88" i="10"/>
  <c r="N88" i="10"/>
  <c r="J88" i="10"/>
  <c r="H81" i="15"/>
  <c r="F80" i="15"/>
  <c r="N78" i="10"/>
  <c r="N71" i="15"/>
  <c r="H68" i="10"/>
  <c r="J68" i="10"/>
  <c r="N68" i="10"/>
  <c r="J58" i="10"/>
  <c r="N58" i="10"/>
  <c r="J93" i="15"/>
  <c r="L93" i="15"/>
  <c r="N93" i="15"/>
  <c r="N97" i="10"/>
  <c r="L92" i="15"/>
  <c r="N92" i="15"/>
  <c r="H90" i="15"/>
  <c r="H58" i="10"/>
  <c r="H78" i="10"/>
  <c r="H97" i="10"/>
  <c r="J30" i="15"/>
  <c r="N18" i="15"/>
  <c r="N35" i="10"/>
  <c r="N26" i="15"/>
  <c r="D37" i="10"/>
  <c r="D37" i="15" s="1"/>
  <c r="J97" i="10"/>
  <c r="L48" i="10"/>
  <c r="L58" i="10"/>
  <c r="L68" i="10"/>
  <c r="L78" i="10"/>
  <c r="L88" i="10"/>
  <c r="L97" i="10"/>
  <c r="H26" i="10"/>
  <c r="H37" i="10" s="1"/>
  <c r="J14" i="10"/>
  <c r="L14" i="10"/>
  <c r="L37" i="10" s="1"/>
  <c r="L14" i="15"/>
  <c r="N111" i="15"/>
  <c r="F35" i="10"/>
  <c r="F37" i="10" s="1"/>
  <c r="F14" i="15"/>
  <c r="J14" i="15"/>
  <c r="J22" i="15"/>
  <c r="N26" i="10"/>
  <c r="F48" i="10"/>
  <c r="F58" i="10"/>
  <c r="F68" i="10"/>
  <c r="F78" i="10"/>
  <c r="F88" i="10"/>
  <c r="F97" i="10"/>
  <c r="J111" i="10"/>
  <c r="L26" i="10"/>
  <c r="N22" i="15"/>
  <c r="N35" i="15"/>
  <c r="L78" i="15"/>
  <c r="J16" i="15"/>
  <c r="J18" i="15" s="1"/>
  <c r="H36" i="15"/>
  <c r="J46" i="15"/>
  <c r="J48" i="15" s="1"/>
  <c r="N47" i="15"/>
  <c r="J54" i="15"/>
  <c r="N55" i="15"/>
  <c r="N58" i="15" s="1"/>
  <c r="L62" i="15"/>
  <c r="N70" i="15"/>
  <c r="N78" i="15" s="1"/>
  <c r="F87" i="15"/>
  <c r="F95" i="15"/>
  <c r="L16" i="15"/>
  <c r="L18" i="15" s="1"/>
  <c r="F21" i="15"/>
  <c r="F22" i="15" s="1"/>
  <c r="H34" i="15"/>
  <c r="J36" i="15"/>
  <c r="H45" i="15"/>
  <c r="H48" i="15" s="1"/>
  <c r="L46" i="15"/>
  <c r="H53" i="15"/>
  <c r="L54" i="15"/>
  <c r="J61" i="15"/>
  <c r="N62" i="15"/>
  <c r="H83" i="15"/>
  <c r="H87" i="15"/>
  <c r="H91" i="15"/>
  <c r="H95" i="15"/>
  <c r="L99" i="15"/>
  <c r="N101" i="15"/>
  <c r="N106" i="15" s="1"/>
  <c r="F103" i="15"/>
  <c r="F71" i="15"/>
  <c r="F86" i="15"/>
  <c r="H103" i="15"/>
  <c r="F110" i="15"/>
  <c r="F24" i="15"/>
  <c r="H25" i="15"/>
  <c r="H26" i="15" s="1"/>
  <c r="L34" i="15"/>
  <c r="L35" i="15" s="1"/>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7" i="15"/>
  <c r="H70" i="15"/>
  <c r="J71" i="15"/>
  <c r="J75" i="15"/>
  <c r="F85" i="15"/>
  <c r="J86" i="15"/>
  <c r="F93" i="15"/>
  <c r="J94" i="15"/>
  <c r="H102" i="15"/>
  <c r="L103" i="15"/>
  <c r="F109" i="15"/>
  <c r="F111" i="15" s="1"/>
  <c r="J110" i="15"/>
  <c r="J111" i="15" s="1"/>
  <c r="D112" i="10"/>
  <c r="D112" i="15" s="1"/>
  <c r="F25" i="15"/>
  <c r="F94" i="15"/>
  <c r="F62" i="15"/>
  <c r="L86" i="15"/>
  <c r="L94" i="15"/>
  <c r="J102" i="15"/>
  <c r="J106" i="15" s="1"/>
  <c r="L110" i="15"/>
  <c r="L111" i="15" s="1"/>
  <c r="J37" i="10" l="1"/>
  <c r="H35" i="15"/>
  <c r="H37" i="15" s="1"/>
  <c r="N37" i="10"/>
  <c r="J58" i="15"/>
  <c r="N68" i="15"/>
  <c r="L68" i="15"/>
  <c r="J68" i="15"/>
  <c r="H58" i="15"/>
  <c r="F58" i="15"/>
  <c r="N88" i="15"/>
  <c r="N48" i="15"/>
  <c r="J88" i="15"/>
  <c r="N112" i="10"/>
  <c r="L112" i="10"/>
  <c r="L113" i="10" s="1"/>
  <c r="L114" i="10" s="1"/>
  <c r="F112" i="10"/>
  <c r="F113" i="10" s="1"/>
  <c r="F114" i="10" s="1"/>
  <c r="J112" i="10"/>
  <c r="H112" i="10"/>
  <c r="H113" i="10" s="1"/>
  <c r="H114" i="10" s="1"/>
  <c r="N97" i="15"/>
  <c r="J78" i="15"/>
  <c r="L48" i="15"/>
  <c r="L37" i="15"/>
  <c r="H106" i="15"/>
  <c r="H97" i="15"/>
  <c r="H88" i="15"/>
  <c r="F68" i="15"/>
  <c r="J97" i="15"/>
  <c r="H68" i="15"/>
  <c r="L58" i="15"/>
  <c r="F97" i="15"/>
  <c r="N37" i="15"/>
  <c r="F88" i="15"/>
  <c r="L106" i="15"/>
  <c r="F106" i="15"/>
  <c r="F78" i="15"/>
  <c r="J37" i="15"/>
  <c r="F48" i="15"/>
  <c r="D113" i="10"/>
  <c r="D113" i="15" s="1"/>
  <c r="H78" i="15"/>
  <c r="L97" i="15"/>
  <c r="F26" i="15"/>
  <c r="F37" i="15" s="1"/>
  <c r="L88" i="15"/>
  <c r="N113" i="10" l="1"/>
  <c r="N114" i="10" s="1"/>
  <c r="J113" i="10"/>
  <c r="J114" i="10" s="1"/>
  <c r="N112" i="15"/>
  <c r="N113" i="15" s="1"/>
  <c r="N114" i="15" s="1"/>
  <c r="J112" i="15"/>
  <c r="J113" i="15" s="1"/>
  <c r="J114" i="15" s="1"/>
  <c r="L112" i="15"/>
  <c r="L113" i="15" s="1"/>
  <c r="L114" i="15" s="1"/>
  <c r="H112" i="15"/>
  <c r="H113" i="15" s="1"/>
  <c r="H114" i="15" s="1"/>
  <c r="F112" i="15"/>
  <c r="F113" i="15" s="1"/>
  <c r="F114" i="15" s="1"/>
  <c r="N115" i="10" l="1"/>
  <c r="J115" i="10"/>
  <c r="L115" i="10"/>
  <c r="J115" i="15"/>
  <c r="F115" i="15"/>
  <c r="N115" i="15"/>
  <c r="L115" i="15"/>
  <c r="H115" i="10"/>
  <c r="F115" i="10"/>
  <c r="H115" i="15"/>
</calcChain>
</file>

<file path=xl/sharedStrings.xml><?xml version="1.0" encoding="utf-8"?>
<sst xmlns="http://schemas.openxmlformats.org/spreadsheetml/2006/main" count="498" uniqueCount="188">
  <si>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</si>
  <si>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</si>
  <si>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</si>
  <si>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</si>
  <si>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</si>
  <si>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</si>
  <si>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</si>
  <si>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</si>
  <si>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</si>
  <si>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</si>
  <si>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</si>
  <si>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</si>
  <si>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</si>
  <si>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</si>
  <si>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</si>
  <si>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</si>
  <si>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</si>
  <si>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</si>
  <si>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</si>
  <si>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</si>
  <si>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</si>
  <si>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</si>
  <si>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</si>
  <si>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</si>
  <si>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</si>
  <si>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</si>
  <si>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</si>
  <si>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</si>
  <si>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</si>
  <si>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</si>
  <si>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</si>
  <si>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</si>
  <si>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</si>
  <si>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</si>
  <si>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</si>
  <si>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</si>
  <si>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</si>
  <si>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</si>
  <si>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</si>
  <si>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</si>
  <si>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</si>
  <si>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</si>
  <si>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</si>
  <si>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</si>
  <si>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</si>
  <si>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</si>
  <si>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</si>
  <si>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</si>
  <si>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</si>
  <si>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</si>
  <si>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</si>
  <si>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</si>
  <si>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</si>
  <si>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</si>
  <si>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</si>
  <si>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</si>
  <si>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</si>
  <si>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</si>
  <si>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</si>
  <si>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</si>
  <si>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</si>
  <si>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</si>
  <si>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</si>
  <si>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</si>
  <si>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</si>
  <si>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</si>
  <si>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</si>
  <si>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</si>
  <si>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</si>
  <si>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</si>
  <si>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</si>
  <si>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</si>
  <si>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</si>
  <si>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</si>
  <si>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</si>
  <si>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</si>
  <si>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</si>
  <si>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</si>
  <si>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</si>
  <si>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</si>
  <si>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</si>
  <si>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</si>
  <si>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</si>
  <si>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</si>
  <si>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</si>
  <si>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</si>
  <si>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</si>
  <si>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</si>
  <si>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</si>
  <si>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</si>
  <si>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</si>
  <si>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</si>
  <si>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</si>
  <si>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</si>
  <si>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</si>
  <si>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</si>
  <si>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</si>
  <si>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</si>
  <si>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</si>
  <si>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</si>
  <si>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</si>
  <si>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</si>
  <si>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</si>
  <si>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</si>
  <si>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</si>
  <si>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</si>
  <si>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</si>
  <si>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</si>
  <si>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</si>
  <si>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</si>
  <si>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</si>
  <si>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</si>
  <si>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</si>
  <si>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</si>
  <si>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</si>
  <si>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</si>
  <si>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</si>
  <si>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</si>
  <si>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</si>
  <si>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</si>
  <si>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</si>
  <si>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</si>
  <si>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</si>
  <si>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</si>
  <si>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</si>
  <si>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</si>
  <si>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</si>
  <si>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</si>
  <si>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</si>
  <si>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</si>
  <si>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</si>
  <si>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</si>
  <si>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</si>
  <si>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</si>
  <si>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</si>
  <si>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</si>
  <si>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</si>
  <si>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</si>
  <si>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</si>
  <si>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</si>
  <si>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</si>
  <si>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</si>
  <si>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</si>
  <si>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</si>
  <si>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</si>
  <si>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</si>
  <si>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</si>
  <si>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</si>
  <si>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</si>
  <si>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</si>
  <si>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</si>
  <si>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</si>
  <si>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</si>
  <si>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</si>
  <si>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</si>
  <si>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</si>
  <si>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</si>
  <si>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</si>
  <si>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</si>
  <si>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</si>
  <si>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</si>
  <si>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</si>
  <si>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</si>
  <si>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</si>
  <si>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</si>
  <si>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</si>
  <si>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</si>
  <si>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</si>
  <si>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</si>
  <si>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</si>
  <si>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</si>
  <si>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</si>
  <si>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</si>
  <si>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</si>
  <si>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Bidder 6 to 10 of 10</t>
  </si>
  <si>
    <t>Enter bidder 6</t>
  </si>
  <si>
    <t>Enter bidder 7</t>
  </si>
  <si>
    <t>Enter bidder 8</t>
  </si>
  <si>
    <t>Enter bidder 9</t>
  </si>
  <si>
    <t>Enter bidder 10</t>
  </si>
  <si>
    <t>Bidder 6 to 10</t>
  </si>
  <si>
    <t>Grid for the technical assessment of bids below the EU threshold</t>
  </si>
  <si>
    <t>Date, full first and last name, function, OU</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</si>
  <si>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</si>
  <si>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</si>
  <si>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Adaptive Social Protection of Vulnerable Communities for Enhanced Rural Resilience (AVCERR)</t>
  </si>
  <si>
    <t>2B00</t>
  </si>
  <si>
    <t>G-012417 - 001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</si>
</sst>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topLeftCell="A55" zoomScaleNormal="100" zoomScaleSheetLayoutView="85" zoomScalePageLayoutView="130" workbookViewId="0">
      <selection activeCell="C4" sqref="C4:E4"/>
    </sheetView>
  </sheetViews>
  <sheetFormatPr defaultColWidth="5.6640625" defaultRowHeight="10.35" customHeight="1" outlineLevelRow="1"/>
  <cols>
    <col min="1" max="1" width="5.164062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5" style="1" customWidth="1"/>
    <col min="16" max="16" width="55.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95</v>
      </c>
      <c r="P1" s="39"/>
      <c r="Q1" s="39"/>
      <c r="R1" s="39"/>
      <c r="S1" s="39"/>
      <c r="T1" s="39"/>
    </row>
    <row r="2" spans="1:23" ht="14.1" customHeight="1">
      <c r="A2" s="110" t="s">
        <v>96</v>
      </c>
      <c r="B2" s="110"/>
      <c r="C2" s="124" t="s">
        <v>186</v>
      </c>
      <c r="D2" s="124"/>
      <c r="E2" s="124"/>
      <c r="G2" s="111" t="s">
        <v>101</v>
      </c>
      <c r="H2" s="111"/>
      <c r="K2" s="8"/>
      <c r="L2" s="52" t="s">
        <v>102</v>
      </c>
      <c r="M2" s="112" t="s">
        <v>102</v>
      </c>
      <c r="N2" s="113"/>
    </row>
    <row r="3" spans="1:23" ht="14.1" customHeight="1">
      <c r="A3" s="114" t="s">
        <v>97</v>
      </c>
      <c r="B3" s="114"/>
      <c r="C3" s="122"/>
      <c r="D3" s="123"/>
      <c r="E3" s="123"/>
      <c r="G3" s="125" t="s">
        <v>185</v>
      </c>
      <c r="H3" s="126"/>
      <c r="I3" s="126"/>
      <c r="J3" s="126"/>
      <c r="K3" s="126"/>
      <c r="L3" s="5" t="s">
        <v>8</v>
      </c>
      <c r="M3" s="115" t="s">
        <v>187</v>
      </c>
      <c r="N3" s="116"/>
    </row>
    <row r="4" spans="1:23" ht="14.1" customHeight="1">
      <c r="A4" s="114" t="s">
        <v>98</v>
      </c>
      <c r="B4" s="114"/>
      <c r="C4" s="122"/>
      <c r="D4" s="122"/>
      <c r="E4" s="122"/>
      <c r="G4" s="126"/>
      <c r="H4" s="126"/>
      <c r="I4" s="126"/>
      <c r="J4" s="126"/>
      <c r="K4" s="126"/>
      <c r="L4" s="5" t="s">
        <v>103</v>
      </c>
      <c r="M4" s="116" t="s">
        <v>103</v>
      </c>
      <c r="N4" s="116"/>
    </row>
    <row r="5" spans="1:23" ht="14.1" customHeight="1">
      <c r="A5" s="128" t="s">
        <v>99</v>
      </c>
      <c r="B5" s="128"/>
      <c r="C5" s="146" t="s">
        <v>100</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121</v>
      </c>
      <c r="P5" s="54"/>
      <c r="Q5" s="33"/>
      <c r="R5" s="33"/>
      <c r="S5" s="33"/>
      <c r="T5" s="33"/>
      <c r="U5" s="33"/>
      <c r="V5" s="33"/>
      <c r="W5" s="33"/>
    </row>
    <row r="6" spans="1:23" s="9" customFormat="1" ht="27.75" customHeight="1">
      <c r="A6" s="41"/>
      <c r="B6" s="22"/>
      <c r="C6" s="23"/>
      <c r="D6" s="22"/>
      <c r="E6" s="117" t="s">
        <v>104</v>
      </c>
      <c r="F6" s="118"/>
      <c r="G6" s="117" t="s">
        <v>105</v>
      </c>
      <c r="H6" s="118"/>
      <c r="I6" s="117" t="s">
        <v>106</v>
      </c>
      <c r="J6" s="118"/>
      <c r="K6" s="117" t="s">
        <v>107</v>
      </c>
      <c r="L6" s="118"/>
      <c r="M6" s="117" t="s">
        <v>108</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35"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1.25">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1.25">
      <c r="A11" s="46" t="s">
        <v>9</v>
      </c>
      <c r="B11" s="138" t="s">
        <v>114</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26">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27">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28">
        <f>SUM(D12:D13)</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1.25">
      <c r="A15" s="46" t="s">
        <v>10</v>
      </c>
      <c r="B15" s="138" t="s">
        <v>118</v>
      </c>
      <c r="C15" s="139"/>
      <c r="D15" s="20"/>
      <c r="E15" s="55"/>
      <c r="F15" s="68"/>
      <c r="G15" s="55"/>
      <c r="H15" s="68"/>
      <c r="I15" s="55"/>
      <c r="J15" s="68"/>
      <c r="K15" s="55"/>
      <c r="L15" s="68"/>
      <c r="M15" s="55"/>
      <c r="N15" s="69"/>
      <c r="P15" s="40" t="str">
        <f t="shared" si="0"/>
        <v>Cooperation</v>
      </c>
    </row>
    <row r="16" spans="1:23" ht="22.5" customHeight="1">
      <c r="A16" s="44" t="s">
        <v>23</v>
      </c>
      <c r="B16" s="142" t="s">
        <v>119</v>
      </c>
      <c r="C16" s="143"/>
      <c r="D16" s="26">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26">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28">
        <f>SUM(D16:D17)</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1.25">
      <c r="A19" s="46" t="s">
        <v>11</v>
      </c>
      <c r="B19" s="138" t="s">
        <v>124</v>
      </c>
      <c r="C19" s="139"/>
      <c r="D19" s="20"/>
      <c r="E19" s="55"/>
      <c r="F19" s="68"/>
      <c r="G19" s="55"/>
      <c r="H19" s="68"/>
      <c r="I19" s="55"/>
      <c r="J19" s="68"/>
      <c r="K19" s="55"/>
      <c r="L19" s="68"/>
      <c r="M19" s="55"/>
      <c r="N19" s="69"/>
      <c r="P19" s="40" t="str">
        <f t="shared" si="0"/>
        <v>Steering structure</v>
      </c>
    </row>
    <row r="20" spans="1:16" ht="22.5" customHeight="1">
      <c r="A20" s="44" t="s">
        <v>20</v>
      </c>
      <c r="B20" s="142" t="s">
        <v>125</v>
      </c>
      <c r="C20" s="143"/>
      <c r="D20" s="26">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26">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28">
        <f>SUM(D20:D21)</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1.25">
      <c r="A23" s="46" t="s">
        <v>12</v>
      </c>
      <c r="B23" s="138" t="s">
        <v>127</v>
      </c>
      <c r="C23" s="139"/>
      <c r="D23" s="20"/>
      <c r="E23" s="55"/>
      <c r="F23" s="68"/>
      <c r="G23" s="55"/>
      <c r="H23" s="68"/>
      <c r="I23" s="55"/>
      <c r="J23" s="68"/>
      <c r="K23" s="55"/>
      <c r="L23" s="68"/>
      <c r="M23" s="55"/>
      <c r="N23" s="69"/>
      <c r="P23" s="40" t="str">
        <f t="shared" si="0"/>
        <v>Processes</v>
      </c>
    </row>
    <row r="24" spans="1:16" ht="22.5" customHeight="1">
      <c r="A24" s="44" t="s">
        <v>18</v>
      </c>
      <c r="B24" s="142" t="s">
        <v>128</v>
      </c>
      <c r="C24" s="143"/>
      <c r="D24" s="26">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26">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28">
        <f>SUM(D24:D25)</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1.25">
      <c r="A27" s="46" t="s">
        <v>13</v>
      </c>
      <c r="B27" s="138" t="s">
        <v>131</v>
      </c>
      <c r="C27" s="139"/>
      <c r="D27" s="20"/>
      <c r="E27" s="55"/>
      <c r="F27" s="68"/>
      <c r="G27" s="55"/>
      <c r="H27" s="68"/>
      <c r="I27" s="55"/>
      <c r="J27" s="68"/>
      <c r="K27" s="55"/>
      <c r="L27" s="68"/>
      <c r="M27" s="55"/>
      <c r="N27" s="69"/>
      <c r="P27" s="40" t="str">
        <f t="shared" si="0"/>
        <v>Learning and innovation</v>
      </c>
    </row>
    <row r="28" spans="1:16" ht="22.5" customHeight="1">
      <c r="A28" s="44" t="s">
        <v>21</v>
      </c>
      <c r="B28" s="142" t="s">
        <v>132</v>
      </c>
      <c r="C28" s="143"/>
      <c r="D28" s="26">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26">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28">
        <f>SUM(D28:D29)</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1.25">
      <c r="A31" s="46" t="s">
        <v>58</v>
      </c>
      <c r="B31" s="138" t="s">
        <v>135</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26">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28">
        <f>SUM(D32:D34)</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1.25">
      <c r="A36" s="48" t="s">
        <v>62</v>
      </c>
      <c r="B36" s="147" t="s">
        <v>140</v>
      </c>
      <c r="C36" s="148"/>
      <c r="D36" s="49">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29">
        <f>SUM(D14,D18,D22,D26,D30,D35,D36)</f>
        <v>0.35000000000000003</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1.25">
      <c r="A40" s="47" t="s">
        <v>75</v>
      </c>
      <c r="B40" s="88" t="s">
        <v>144</v>
      </c>
      <c r="C40" s="89"/>
      <c r="D40" s="26">
        <v>0.03</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1.25">
      <c r="A41" s="47" t="s">
        <v>76</v>
      </c>
      <c r="B41" s="88" t="s">
        <v>145</v>
      </c>
      <c r="C41" s="89"/>
      <c r="D41" s="26">
        <v>0.03</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1.25">
      <c r="A42" s="44" t="s">
        <v>77</v>
      </c>
      <c r="B42" s="90" t="s">
        <v>146</v>
      </c>
      <c r="C42" s="91"/>
      <c r="D42" s="26">
        <v>0.03</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1.25">
      <c r="A43" s="47" t="s">
        <v>78</v>
      </c>
      <c r="B43" s="90" t="s">
        <v>147</v>
      </c>
      <c r="C43" s="91"/>
      <c r="D43" s="26">
        <v>0.05</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148</v>
      </c>
      <c r="C44" s="89"/>
      <c r="D44" s="26">
        <v>0.04</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1.25">
      <c r="A45" s="47" t="s">
        <v>80</v>
      </c>
      <c r="B45" s="90" t="s">
        <v>149</v>
      </c>
      <c r="C45" s="91"/>
      <c r="D45" s="26">
        <v>0.03</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1.25">
      <c r="A46" s="47" t="s">
        <v>81</v>
      </c>
      <c r="B46" s="96" t="s">
        <v>150</v>
      </c>
      <c r="C46" s="97"/>
      <c r="D46" s="26">
        <v>0.02</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1.25">
      <c r="A47" s="47" t="s">
        <v>82</v>
      </c>
      <c r="B47" s="98" t="s">
        <v>151</v>
      </c>
      <c r="C47" s="99"/>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28">
        <f>SUM(D40:D47)</f>
        <v>0.23</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1.25">
      <c r="A50" s="47" t="s">
        <v>84</v>
      </c>
      <c r="B50" s="88" t="s">
        <v>144</v>
      </c>
      <c r="C50" s="89"/>
      <c r="D50" s="26">
        <v>0.02</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1.25">
      <c r="A51" s="47" t="s">
        <v>85</v>
      </c>
      <c r="B51" s="88" t="s">
        <v>145</v>
      </c>
      <c r="C51" s="89"/>
      <c r="D51" s="26">
        <v>0.02</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1.25">
      <c r="A52" s="44" t="s">
        <v>86</v>
      </c>
      <c r="B52" s="90" t="s">
        <v>146</v>
      </c>
      <c r="C52" s="91"/>
      <c r="D52" s="30">
        <v>0.03</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1.25">
      <c r="A53" s="47" t="s">
        <v>87</v>
      </c>
      <c r="B53" s="90" t="s">
        <v>147</v>
      </c>
      <c r="C53" s="91"/>
      <c r="D53" s="26">
        <v>0.03</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148</v>
      </c>
      <c r="C54" s="89"/>
      <c r="D54" s="26">
        <v>0.01</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1.25">
      <c r="A55" s="47" t="s">
        <v>89</v>
      </c>
      <c r="B55" s="90" t="s">
        <v>149</v>
      </c>
      <c r="C55" s="91"/>
      <c r="D55" s="26">
        <v>0.03</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1.25">
      <c r="A56" s="47" t="s">
        <v>90</v>
      </c>
      <c r="B56" s="96" t="s">
        <v>150</v>
      </c>
      <c r="C56" s="97"/>
      <c r="D56" s="26">
        <v>0.02</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1.25">
      <c r="A57" s="47" t="s">
        <v>91</v>
      </c>
      <c r="B57" s="98" t="s">
        <v>151</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28">
        <f>SUM(D50:D57)</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1.25">
      <c r="A60" s="47" t="s">
        <v>35</v>
      </c>
      <c r="B60" s="88" t="s">
        <v>144</v>
      </c>
      <c r="C60" s="89"/>
      <c r="D60" s="26">
        <v>0.01</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1.25">
      <c r="A61" s="47" t="s">
        <v>28</v>
      </c>
      <c r="B61" s="88" t="s">
        <v>145</v>
      </c>
      <c r="C61" s="89"/>
      <c r="D61" s="26">
        <v>0.01</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1.25">
      <c r="A62" s="44" t="s">
        <v>29</v>
      </c>
      <c r="B62" s="90" t="s">
        <v>146</v>
      </c>
      <c r="C62" s="91"/>
      <c r="D62" s="30">
        <v>0.02</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1.25">
      <c r="A63" s="47" t="s">
        <v>30</v>
      </c>
      <c r="B63" s="90" t="s">
        <v>147</v>
      </c>
      <c r="C63" s="91"/>
      <c r="D63" s="26">
        <v>0.02</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148</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1.25">
      <c r="A65" s="47" t="s">
        <v>32</v>
      </c>
      <c r="B65" s="90" t="s">
        <v>149</v>
      </c>
      <c r="C65" s="91"/>
      <c r="D65" s="26">
        <v>0.01</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1.25">
      <c r="A66" s="47" t="s">
        <v>33</v>
      </c>
      <c r="B66" s="96" t="s">
        <v>150</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1.25">
      <c r="A67" s="47" t="s">
        <v>34</v>
      </c>
      <c r="B67" s="98" t="s">
        <v>151</v>
      </c>
      <c r="C67" s="99"/>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28">
        <f>SUM(D60:D67)</f>
        <v>6.9999999999999993E-2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1.25">
      <c r="A70" s="47" t="s">
        <v>27</v>
      </c>
      <c r="B70" s="88" t="s">
        <v>144</v>
      </c>
      <c r="C70" s="89"/>
      <c r="D70" s="26">
        <v>0.02</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1.25">
      <c r="A71" s="47" t="s">
        <v>36</v>
      </c>
      <c r="B71" s="88" t="s">
        <v>145</v>
      </c>
      <c r="C71" s="89"/>
      <c r="D71" s="26">
        <v>0.01</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1.25">
      <c r="A72" s="47" t="s">
        <v>37</v>
      </c>
      <c r="B72" s="90" t="s">
        <v>146</v>
      </c>
      <c r="C72" s="91"/>
      <c r="D72" s="30">
        <v>0.01</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1.25">
      <c r="A73" s="47" t="s">
        <v>38</v>
      </c>
      <c r="B73" s="90" t="s">
        <v>147</v>
      </c>
      <c r="C73" s="91"/>
      <c r="D73" s="26">
        <v>0.03</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148</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1.25">
      <c r="A75" s="47" t="s">
        <v>40</v>
      </c>
      <c r="B75" s="90" t="s">
        <v>149</v>
      </c>
      <c r="C75" s="91"/>
      <c r="D75" s="26">
        <v>0.02</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1.25">
      <c r="A76" s="47" t="s">
        <v>41</v>
      </c>
      <c r="B76" s="96" t="s">
        <v>150</v>
      </c>
      <c r="C76" s="97"/>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1.25">
      <c r="A77" s="47" t="s">
        <v>42</v>
      </c>
      <c r="B77" s="98" t="s">
        <v>151</v>
      </c>
      <c r="C77" s="99"/>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158</v>
      </c>
      <c r="B78" s="86"/>
      <c r="C78" s="87"/>
      <c r="D78" s="28">
        <f>SUM(D70:D77)</f>
        <v>9.0000000000000011E-2</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159</v>
      </c>
      <c r="C79" s="101"/>
      <c r="D79" s="37"/>
      <c r="E79" s="74"/>
      <c r="F79" s="68"/>
      <c r="G79" s="74"/>
      <c r="H79" s="68"/>
      <c r="I79" s="74"/>
      <c r="J79" s="68"/>
      <c r="K79" s="74"/>
      <c r="L79" s="68"/>
      <c r="M79" s="74"/>
      <c r="N79" s="69"/>
      <c r="P79" s="40" t="str">
        <f t="shared" si="86"/>
        <v>Expert 4 (in accordance with ToR provisions/criteria)</v>
      </c>
    </row>
    <row r="80" spans="1:16" ht="11.25">
      <c r="A80" s="47" t="s">
        <v>43</v>
      </c>
      <c r="B80" s="88" t="s">
        <v>144</v>
      </c>
      <c r="C80" s="89"/>
      <c r="D80" s="26">
        <v>0.02</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1.25">
      <c r="A81" s="47" t="s">
        <v>44</v>
      </c>
      <c r="B81" s="88" t="s">
        <v>145</v>
      </c>
      <c r="C81" s="89"/>
      <c r="D81" s="26">
        <v>0.02</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1.25">
      <c r="A82" s="47" t="s">
        <v>45</v>
      </c>
      <c r="B82" s="90" t="s">
        <v>146</v>
      </c>
      <c r="C82" s="91"/>
      <c r="D82" s="30">
        <v>0.02</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1.25">
      <c r="A83" s="47" t="s">
        <v>46</v>
      </c>
      <c r="B83" s="90" t="s">
        <v>147</v>
      </c>
      <c r="C83" s="91"/>
      <c r="D83" s="26">
        <v>0.02</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148</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1.25">
      <c r="A85" s="47" t="s">
        <v>48</v>
      </c>
      <c r="B85" s="90" t="s">
        <v>149</v>
      </c>
      <c r="C85" s="91"/>
      <c r="D85" s="26">
        <v>0.02</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1.25">
      <c r="A86" s="47" t="s">
        <v>49</v>
      </c>
      <c r="B86" s="96" t="s">
        <v>150</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1.25">
      <c r="A87" s="47" t="s">
        <v>50</v>
      </c>
      <c r="B87" s="98" t="s">
        <v>151</v>
      </c>
      <c r="C87" s="99"/>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160</v>
      </c>
      <c r="B88" s="86"/>
      <c r="C88" s="87"/>
      <c r="D88" s="28">
        <f>SUM(D80:D87)</f>
        <v>0.1</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161</v>
      </c>
      <c r="C89" s="101"/>
      <c r="D89" s="37"/>
      <c r="E89" s="74"/>
      <c r="F89" s="68"/>
      <c r="G89" s="74"/>
      <c r="H89" s="68"/>
      <c r="I89" s="74"/>
      <c r="J89" s="68"/>
      <c r="K89" s="74"/>
      <c r="L89" s="68"/>
      <c r="M89" s="74"/>
      <c r="N89" s="69"/>
      <c r="P89" s="40" t="str">
        <f t="shared" si="86"/>
        <v>Short-term expert pool 1 (in accordance with ToR provisions/criteria)</v>
      </c>
    </row>
    <row r="90" spans="1:16" ht="11.25">
      <c r="A90" s="47" t="s">
        <v>51</v>
      </c>
      <c r="B90" s="88" t="s">
        <v>144</v>
      </c>
      <c r="C90" s="89"/>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1.25">
      <c r="A91" s="47" t="s">
        <v>52</v>
      </c>
      <c r="B91" s="88" t="s">
        <v>145</v>
      </c>
      <c r="C91" s="89"/>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1.25">
      <c r="A92" s="47" t="s">
        <v>53</v>
      </c>
      <c r="B92" s="90" t="s">
        <v>146</v>
      </c>
      <c r="C92" s="91"/>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1.25">
      <c r="A93" s="47" t="s">
        <v>54</v>
      </c>
      <c r="B93" s="90" t="s">
        <v>147</v>
      </c>
      <c r="C93" s="91"/>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1.25">
      <c r="A94" s="47" t="s">
        <v>55</v>
      </c>
      <c r="B94" s="90" t="s">
        <v>149</v>
      </c>
      <c r="C94" s="91"/>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1.25">
      <c r="A95" s="47" t="s">
        <v>56</v>
      </c>
      <c r="B95" s="90" t="s">
        <v>150</v>
      </c>
      <c r="C95" s="91"/>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1.25">
      <c r="A96" s="47" t="s">
        <v>57</v>
      </c>
      <c r="B96" s="98" t="s">
        <v>151</v>
      </c>
      <c r="C96" s="99"/>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162</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163</v>
      </c>
      <c r="C98" s="101"/>
      <c r="D98" s="37"/>
      <c r="E98" s="74"/>
      <c r="F98" s="68"/>
      <c r="G98" s="74"/>
      <c r="H98" s="68"/>
      <c r="I98" s="74"/>
      <c r="J98" s="68"/>
      <c r="K98" s="74"/>
      <c r="L98" s="68"/>
      <c r="M98" s="74"/>
      <c r="N98" s="69"/>
      <c r="P98" s="40" t="str">
        <f t="shared" si="86"/>
        <v>Short-term expert pool 2 (in accordance with ToR provisions/criteria)</v>
      </c>
    </row>
    <row r="99" spans="1:16" ht="11.25">
      <c r="A99" s="47" t="s">
        <v>64</v>
      </c>
      <c r="B99" s="88" t="s">
        <v>144</v>
      </c>
      <c r="C99" s="8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1.25">
      <c r="A100" s="47" t="s">
        <v>65</v>
      </c>
      <c r="B100" s="88" t="s">
        <v>145</v>
      </c>
      <c r="C100" s="8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1.25">
      <c r="A101" s="44" t="s">
        <v>66</v>
      </c>
      <c r="B101" s="90" t="s">
        <v>146</v>
      </c>
      <c r="C101" s="91"/>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1.25">
      <c r="A102" s="47" t="s">
        <v>67</v>
      </c>
      <c r="B102" s="90" t="s">
        <v>147</v>
      </c>
      <c r="C102" s="91"/>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1.25">
      <c r="A103" s="47" t="s">
        <v>68</v>
      </c>
      <c r="B103" s="90" t="s">
        <v>149</v>
      </c>
      <c r="C103" s="91"/>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1.25">
      <c r="A104" s="47" t="s">
        <v>69</v>
      </c>
      <c r="B104" s="90" t="s">
        <v>150</v>
      </c>
      <c r="C104" s="91"/>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1.25">
      <c r="A105" s="47" t="s">
        <v>70</v>
      </c>
      <c r="B105" s="98" t="s">
        <v>151</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164</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2" t="s">
        <v>166</v>
      </c>
      <c r="C108" s="143"/>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40" t="s">
        <v>167</v>
      </c>
      <c r="C109" s="141"/>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168</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169</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170</v>
      </c>
      <c r="B112" s="106"/>
      <c r="C112" s="107"/>
      <c r="D112" s="29">
        <f>SUM(D48,D58,D68,D78,D88,D97,D106,D111)</f>
        <v>0.65</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171</v>
      </c>
      <c r="B113" s="133"/>
      <c r="C113" s="134"/>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1.25">
      <c r="E116" s="2"/>
      <c r="G116" s="2"/>
      <c r="I116" s="2"/>
      <c r="K116" s="2"/>
      <c r="M116" s="1"/>
    </row>
    <row r="117" spans="1:16" ht="57" customHeight="1">
      <c r="A117" s="114" t="s">
        <v>183</v>
      </c>
      <c r="B117" s="114"/>
      <c r="C117" s="114"/>
      <c r="D117" s="114"/>
      <c r="E117" s="114"/>
      <c r="F117" s="114"/>
      <c r="G117" s="114"/>
      <c r="H117" s="114"/>
      <c r="I117" s="114"/>
      <c r="J117" s="114"/>
      <c r="K117" s="114"/>
      <c r="L117" s="114"/>
      <c r="M117" s="114"/>
      <c r="N117" s="114"/>
    </row>
    <row r="118" spans="1:16" ht="37.700000000000003"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BWoW8S7mKHtXVXaO5PMt3RalWAn77ObUFAlWQhEGREzu/BFa6Z8PLp7ysvwH3STJ6XJTAPwqL9Sv9qLUw4R0xA==" saltValue="6DR7OAIvJJxYORcLiVqx5w=="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35" customHeight="1" outlineLevelRow="1"/>
  <cols>
    <col min="1" max="1" width="5.164062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5" style="1" customWidth="1"/>
    <col min="16" max="16" width="55.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180</v>
      </c>
      <c r="P1" s="39"/>
      <c r="Q1" s="39"/>
      <c r="R1" s="39"/>
      <c r="S1" s="39"/>
      <c r="T1" s="39"/>
    </row>
    <row r="2" spans="1:23" ht="14.1" customHeight="1">
      <c r="A2" s="110" t="s">
        <v>96</v>
      </c>
      <c r="B2" s="110"/>
      <c r="C2" s="153" t="str">
        <f>'Bidder 1-5'!C2:E2</f>
        <v>2B00</v>
      </c>
      <c r="D2" s="154"/>
      <c r="E2" s="154"/>
      <c r="G2" s="111" t="s">
        <v>101</v>
      </c>
      <c r="H2" s="111"/>
      <c r="K2" s="8"/>
      <c r="L2" s="52" t="s">
        <v>102</v>
      </c>
      <c r="M2" s="155" t="str">
        <f>'Bidder 1-5'!M2:N2</f>
        <v>Date</v>
      </c>
      <c r="N2" s="155"/>
    </row>
    <row r="3" spans="1:23" ht="14.1" customHeight="1">
      <c r="A3" s="114" t="s">
        <v>97</v>
      </c>
      <c r="B3" s="114"/>
      <c r="C3" s="156">
        <f>'Bidder 1-5'!C3:E3</f>
        <v>0</v>
      </c>
      <c r="D3" s="156"/>
      <c r="E3" s="156"/>
      <c r="G3" s="157" t="str">
        <f>'Bidder 1-5'!G3:K5</f>
        <v>Adaptive Social Protection of Vulnerable Communities for Enhanced Rural Resilience (AVCERR)</v>
      </c>
      <c r="H3" s="158"/>
      <c r="I3" s="158"/>
      <c r="J3" s="158"/>
      <c r="K3" s="158"/>
      <c r="L3" s="5" t="s">
        <v>8</v>
      </c>
      <c r="M3" s="156" t="str">
        <f>'Bidder 1-5'!M3:N3</f>
        <v>G-012417 - 001</v>
      </c>
      <c r="N3" s="156"/>
    </row>
    <row r="4" spans="1:23" ht="14.1" customHeight="1">
      <c r="A4" s="114" t="s">
        <v>98</v>
      </c>
      <c r="B4" s="114"/>
      <c r="C4" s="160">
        <f>'Bidder 1-5'!C4:E4</f>
        <v>0</v>
      </c>
      <c r="D4" s="160"/>
      <c r="E4" s="160"/>
      <c r="G4" s="158"/>
      <c r="H4" s="158"/>
      <c r="I4" s="158"/>
      <c r="J4" s="158"/>
      <c r="K4" s="158"/>
      <c r="L4" s="5" t="s">
        <v>103</v>
      </c>
      <c r="M4" s="156" t="str">
        <f>'Bidder 1-5'!M4:N4</f>
        <v>Contract no.</v>
      </c>
      <c r="N4" s="156"/>
    </row>
    <row r="5" spans="1:23" ht="14.1" customHeight="1">
      <c r="A5" s="128" t="s">
        <v>99</v>
      </c>
      <c r="B5" s="128"/>
      <c r="C5" s="161" t="str">
        <f>'Bidder 1-5'!C5:E5</f>
        <v>Individual assessment/overall assessment</v>
      </c>
      <c r="D5" s="161"/>
      <c r="E5" s="161"/>
      <c r="F5" s="6"/>
      <c r="G5" s="159"/>
      <c r="H5" s="159"/>
      <c r="I5" s="159"/>
      <c r="J5" s="159"/>
      <c r="K5" s="159"/>
      <c r="L5" s="32"/>
      <c r="M5" s="120" t="s">
        <v>174</v>
      </c>
      <c r="N5" s="121"/>
      <c r="O5" s="92"/>
      <c r="P5" s="54"/>
      <c r="Q5" s="33"/>
      <c r="R5" s="33"/>
      <c r="S5" s="33"/>
      <c r="T5" s="33"/>
      <c r="U5" s="33"/>
      <c r="V5" s="33"/>
      <c r="W5" s="33"/>
    </row>
    <row r="6" spans="1:23" s="9" customFormat="1" ht="27.75" customHeight="1">
      <c r="A6" s="41"/>
      <c r="B6" s="22"/>
      <c r="C6" s="23"/>
      <c r="D6" s="22"/>
      <c r="E6" s="117" t="s">
        <v>175</v>
      </c>
      <c r="F6" s="118"/>
      <c r="G6" s="117" t="s">
        <v>176</v>
      </c>
      <c r="H6" s="118"/>
      <c r="I6" s="117" t="s">
        <v>177</v>
      </c>
      <c r="J6" s="118"/>
      <c r="K6" s="117" t="s">
        <v>178</v>
      </c>
      <c r="L6" s="118"/>
      <c r="M6" s="117" t="s">
        <v>179</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35"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1.25">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1.25">
      <c r="A11" s="46" t="s">
        <v>9</v>
      </c>
      <c r="B11" s="138" t="s">
        <v>114</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34">
        <f>'Bidder 1-5'!D12</f>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51">
        <f>'Bidder 1-5'!D13</f>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35">
        <f>'Bidder 1-5'!D14</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1.25">
      <c r="A15" s="46" t="s">
        <v>10</v>
      </c>
      <c r="B15" s="138" t="s">
        <v>118</v>
      </c>
      <c r="C15" s="139"/>
      <c r="D15" s="36"/>
      <c r="E15" s="55"/>
      <c r="F15" s="68"/>
      <c r="G15" s="55"/>
      <c r="H15" s="68"/>
      <c r="I15" s="55"/>
      <c r="J15" s="68"/>
      <c r="K15" s="55"/>
      <c r="L15" s="68"/>
      <c r="M15" s="55"/>
      <c r="N15" s="69"/>
      <c r="P15" s="40" t="str">
        <f t="shared" si="0"/>
        <v>Cooperation</v>
      </c>
    </row>
    <row r="16" spans="1:23" ht="22.5" customHeight="1">
      <c r="A16" s="44" t="s">
        <v>23</v>
      </c>
      <c r="B16" s="142" t="s">
        <v>119</v>
      </c>
      <c r="C16" s="143"/>
      <c r="D16" s="34">
        <f>'Bidder 1-5'!D16</f>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34">
        <f>'Bidder 1-5'!D17</f>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35">
        <f>'Bidder 1-5'!D18</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1.25">
      <c r="A19" s="46" t="s">
        <v>11</v>
      </c>
      <c r="B19" s="138" t="s">
        <v>124</v>
      </c>
      <c r="C19" s="139"/>
      <c r="D19" s="36"/>
      <c r="E19" s="55"/>
      <c r="F19" s="68"/>
      <c r="G19" s="55"/>
      <c r="H19" s="68"/>
      <c r="I19" s="55"/>
      <c r="J19" s="68"/>
      <c r="K19" s="55"/>
      <c r="L19" s="68"/>
      <c r="M19" s="55"/>
      <c r="N19" s="69"/>
      <c r="P19" s="40" t="str">
        <f t="shared" si="0"/>
        <v>Steering structure</v>
      </c>
    </row>
    <row r="20" spans="1:16" ht="22.5" customHeight="1">
      <c r="A20" s="44" t="s">
        <v>20</v>
      </c>
      <c r="B20" s="142" t="s">
        <v>125</v>
      </c>
      <c r="C20" s="143"/>
      <c r="D20" s="34">
        <f>'Bidder 1-5'!D20</f>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34">
        <f>'Bidder 1-5'!D21</f>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35">
        <f>'Bidder 1-5'!D22</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1.25">
      <c r="A23" s="46" t="s">
        <v>12</v>
      </c>
      <c r="B23" s="138" t="s">
        <v>127</v>
      </c>
      <c r="C23" s="139"/>
      <c r="D23" s="36"/>
      <c r="E23" s="55"/>
      <c r="F23" s="68"/>
      <c r="G23" s="55"/>
      <c r="H23" s="68"/>
      <c r="I23" s="55"/>
      <c r="J23" s="68"/>
      <c r="K23" s="55"/>
      <c r="L23" s="68"/>
      <c r="M23" s="55"/>
      <c r="N23" s="69"/>
      <c r="P23" s="40" t="str">
        <f t="shared" si="0"/>
        <v>Processes</v>
      </c>
    </row>
    <row r="24" spans="1:16" ht="22.5" customHeight="1">
      <c r="A24" s="44" t="s">
        <v>18</v>
      </c>
      <c r="B24" s="142" t="s">
        <v>128</v>
      </c>
      <c r="C24" s="143"/>
      <c r="D24" s="34">
        <f>'Bidder 1-5'!D24</f>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34">
        <f>'Bidder 1-5'!D25</f>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35">
        <f>'Bidder 1-5'!D26</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1.25">
      <c r="A27" s="46" t="s">
        <v>13</v>
      </c>
      <c r="B27" s="138" t="s">
        <v>131</v>
      </c>
      <c r="C27" s="139"/>
      <c r="D27" s="36"/>
      <c r="E27" s="55"/>
      <c r="F27" s="68"/>
      <c r="G27" s="55"/>
      <c r="H27" s="68"/>
      <c r="I27" s="55"/>
      <c r="J27" s="68"/>
      <c r="K27" s="55"/>
      <c r="L27" s="68"/>
      <c r="M27" s="55"/>
      <c r="N27" s="69"/>
      <c r="P27" s="40" t="str">
        <f t="shared" si="0"/>
        <v>Learning and innovation</v>
      </c>
    </row>
    <row r="28" spans="1:16" ht="22.5" customHeight="1">
      <c r="A28" s="44" t="s">
        <v>21</v>
      </c>
      <c r="B28" s="142" t="s">
        <v>132</v>
      </c>
      <c r="C28" s="143"/>
      <c r="D28" s="34">
        <f>'Bidder 1-5'!D28</f>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34">
        <f>'Bidder 1-5'!D29</f>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35">
        <f>'Bidder 1-5'!D30</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1.25">
      <c r="A31" s="46" t="s">
        <v>58</v>
      </c>
      <c r="B31" s="138" t="s">
        <v>135</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34">
        <f>'Bidder 1-5'!D33</f>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35">
        <f>'Bidder 1-5'!D35</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1.25">
      <c r="A36" s="48" t="s">
        <v>62</v>
      </c>
      <c r="B36" s="147" t="s">
        <v>140</v>
      </c>
      <c r="C36" s="148"/>
      <c r="D36" s="35">
        <f>'Bidder 1-5'!D36</f>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35">
        <f>'Bidder 1-5'!D37</f>
        <v>0.35000000000000003</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1.25">
      <c r="A40" s="47" t="s">
        <v>75</v>
      </c>
      <c r="B40" s="88" t="s">
        <v>144</v>
      </c>
      <c r="C40" s="89"/>
      <c r="D40" s="34">
        <f>'Bidder 1-5'!D40</f>
        <v>0.03</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1.25">
      <c r="A41" s="47" t="s">
        <v>76</v>
      </c>
      <c r="B41" s="88" t="s">
        <v>145</v>
      </c>
      <c r="C41" s="89"/>
      <c r="D41" s="34">
        <f>'Bidder 1-5'!D41</f>
        <v>0.03</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1.25">
      <c r="A42" s="44" t="s">
        <v>77</v>
      </c>
      <c r="B42" s="90" t="s">
        <v>146</v>
      </c>
      <c r="C42" s="91"/>
      <c r="D42" s="34">
        <f>'Bidder 1-5'!D42</f>
        <v>0.03</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1.25">
      <c r="A43" s="47" t="s">
        <v>78</v>
      </c>
      <c r="B43" s="90" t="s">
        <v>147</v>
      </c>
      <c r="C43" s="91"/>
      <c r="D43" s="34">
        <f>'Bidder 1-5'!D43</f>
        <v>0.05</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148</v>
      </c>
      <c r="C44" s="89"/>
      <c r="D44" s="34">
        <f>'Bidder 1-5'!D44</f>
        <v>0.04</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1.25">
      <c r="A45" s="47" t="s">
        <v>80</v>
      </c>
      <c r="B45" s="90" t="s">
        <v>149</v>
      </c>
      <c r="C45" s="91"/>
      <c r="D45" s="34">
        <f>'Bidder 1-5'!D45</f>
        <v>0.03</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1.25">
      <c r="A46" s="47" t="s">
        <v>81</v>
      </c>
      <c r="B46" s="96" t="s">
        <v>150</v>
      </c>
      <c r="C46" s="97"/>
      <c r="D46" s="34">
        <f>'Bidder 1-5'!D46</f>
        <v>0.02</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1.25">
      <c r="A47" s="47" t="s">
        <v>82</v>
      </c>
      <c r="B47" s="98" t="s">
        <v>151</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35">
        <f>'Bidder 1-5'!D48</f>
        <v>0.23</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1.25">
      <c r="A50" s="47" t="s">
        <v>84</v>
      </c>
      <c r="B50" s="88" t="s">
        <v>144</v>
      </c>
      <c r="C50" s="89"/>
      <c r="D50" s="34">
        <f>'Bidder 1-5'!D50</f>
        <v>0.02</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1.25">
      <c r="A51" s="47" t="s">
        <v>85</v>
      </c>
      <c r="B51" s="88" t="s">
        <v>145</v>
      </c>
      <c r="C51" s="89"/>
      <c r="D51" s="34">
        <f>'Bidder 1-5'!D51</f>
        <v>0.02</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1.25">
      <c r="A52" s="44" t="s">
        <v>86</v>
      </c>
      <c r="B52" s="90" t="s">
        <v>146</v>
      </c>
      <c r="C52" s="91"/>
      <c r="D52" s="50">
        <f>'Bidder 1-5'!D52</f>
        <v>0.03</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1.25">
      <c r="A53" s="47" t="s">
        <v>87</v>
      </c>
      <c r="B53" s="90" t="s">
        <v>147</v>
      </c>
      <c r="C53" s="91"/>
      <c r="D53" s="34">
        <f>'Bidder 1-5'!D53</f>
        <v>0.03</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148</v>
      </c>
      <c r="C54" s="89"/>
      <c r="D54" s="34">
        <f>'Bidder 1-5'!D54</f>
        <v>0.01</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1.25">
      <c r="A55" s="47" t="s">
        <v>89</v>
      </c>
      <c r="B55" s="90" t="s">
        <v>149</v>
      </c>
      <c r="C55" s="91"/>
      <c r="D55" s="34">
        <f>'Bidder 1-5'!D55</f>
        <v>0.03</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1.25">
      <c r="A56" s="47" t="s">
        <v>90</v>
      </c>
      <c r="B56" s="96" t="s">
        <v>150</v>
      </c>
      <c r="C56" s="97"/>
      <c r="D56" s="34">
        <f>'Bidder 1-5'!D56</f>
        <v>0.02</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1.25">
      <c r="A57" s="47" t="s">
        <v>91</v>
      </c>
      <c r="B57" s="98" t="s">
        <v>151</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35">
        <f>'Bidder 1-5'!D58</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1.25">
      <c r="A60" s="47" t="s">
        <v>35</v>
      </c>
      <c r="B60" s="88" t="s">
        <v>144</v>
      </c>
      <c r="C60" s="89"/>
      <c r="D60" s="34">
        <f>'Bidder 1-5'!D60</f>
        <v>0.01</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1.25">
      <c r="A61" s="47" t="s">
        <v>28</v>
      </c>
      <c r="B61" s="88" t="s">
        <v>145</v>
      </c>
      <c r="C61" s="89"/>
      <c r="D61" s="34">
        <f>'Bidder 1-5'!D61</f>
        <v>0.01</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1.25">
      <c r="A62" s="44" t="s">
        <v>29</v>
      </c>
      <c r="B62" s="90" t="s">
        <v>146</v>
      </c>
      <c r="C62" s="91"/>
      <c r="D62" s="50">
        <f>'Bidder 1-5'!D62</f>
        <v>0.02</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1.25">
      <c r="A63" s="47" t="s">
        <v>30</v>
      </c>
      <c r="B63" s="90" t="s">
        <v>147</v>
      </c>
      <c r="C63" s="91"/>
      <c r="D63" s="34">
        <f>'Bidder 1-5'!D63</f>
        <v>0.02</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148</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1.25">
      <c r="A65" s="47" t="s">
        <v>32</v>
      </c>
      <c r="B65" s="90" t="s">
        <v>149</v>
      </c>
      <c r="C65" s="91"/>
      <c r="D65" s="34">
        <f>'Bidder 1-5'!D65</f>
        <v>0.01</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1.25">
      <c r="A66" s="47" t="s">
        <v>33</v>
      </c>
      <c r="B66" s="96" t="s">
        <v>150</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1.25">
      <c r="A67" s="47" t="s">
        <v>34</v>
      </c>
      <c r="B67" s="98" t="s">
        <v>151</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35">
        <f>'Bidder 1-5'!D68</f>
        <v>6.9999999999999993E-2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1.25">
      <c r="A70" s="47" t="s">
        <v>27</v>
      </c>
      <c r="B70" s="88" t="s">
        <v>144</v>
      </c>
      <c r="C70" s="89"/>
      <c r="D70" s="34">
        <f>'Bidder 1-5'!D70</f>
        <v>0.02</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1.25">
      <c r="A71" s="47" t="s">
        <v>36</v>
      </c>
      <c r="B71" s="88" t="s">
        <v>145</v>
      </c>
      <c r="C71" s="89"/>
      <c r="D71" s="34">
        <f>'Bidder 1-5'!D71</f>
        <v>0.01</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1.25">
      <c r="A72" s="47" t="s">
        <v>37</v>
      </c>
      <c r="B72" s="90" t="s">
        <v>146</v>
      </c>
      <c r="C72" s="91"/>
      <c r="D72" s="50">
        <f>'Bidder 1-5'!D72</f>
        <v>0.01</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1.25">
      <c r="A73" s="47" t="s">
        <v>38</v>
      </c>
      <c r="B73" s="90" t="s">
        <v>147</v>
      </c>
      <c r="C73" s="91"/>
      <c r="D73" s="34">
        <f>'Bidder 1-5'!D73</f>
        <v>0.03</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148</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1.25">
      <c r="A75" s="47" t="s">
        <v>40</v>
      </c>
      <c r="B75" s="90" t="s">
        <v>149</v>
      </c>
      <c r="C75" s="91"/>
      <c r="D75" s="34">
        <f>'Bidder 1-5'!D75</f>
        <v>0.02</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1.25">
      <c r="A76" s="47" t="s">
        <v>41</v>
      </c>
      <c r="B76" s="96" t="s">
        <v>150</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1.25">
      <c r="A77" s="47" t="s">
        <v>42</v>
      </c>
      <c r="B77" s="98" t="s">
        <v>151</v>
      </c>
      <c r="C77" s="99"/>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158</v>
      </c>
      <c r="B78" s="86"/>
      <c r="C78" s="87"/>
      <c r="D78" s="35">
        <f>'Bidder 1-5'!D78</f>
        <v>9.0000000000000011E-2</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159</v>
      </c>
      <c r="C79" s="101"/>
      <c r="D79" s="37"/>
      <c r="E79" s="74"/>
      <c r="F79" s="68"/>
      <c r="G79" s="74"/>
      <c r="H79" s="68"/>
      <c r="I79" s="74"/>
      <c r="J79" s="68"/>
      <c r="K79" s="74"/>
      <c r="L79" s="68"/>
      <c r="M79" s="74"/>
      <c r="N79" s="69"/>
      <c r="P79" s="40" t="str">
        <f t="shared" si="17"/>
        <v>Expert 4 (in accordance with ToR provisions/criteria)</v>
      </c>
    </row>
    <row r="80" spans="1:16" ht="11.25">
      <c r="A80" s="47" t="s">
        <v>43</v>
      </c>
      <c r="B80" s="88" t="s">
        <v>144</v>
      </c>
      <c r="C80" s="89"/>
      <c r="D80" s="34">
        <f>'Bidder 1-5'!D80</f>
        <v>0.02</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1.25">
      <c r="A81" s="47" t="s">
        <v>44</v>
      </c>
      <c r="B81" s="88" t="s">
        <v>145</v>
      </c>
      <c r="C81" s="89"/>
      <c r="D81" s="34">
        <f>'Bidder 1-5'!D81</f>
        <v>0.02</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1.25">
      <c r="A82" s="47" t="s">
        <v>45</v>
      </c>
      <c r="B82" s="90" t="s">
        <v>146</v>
      </c>
      <c r="C82" s="91"/>
      <c r="D82" s="50">
        <f>'Bidder 1-5'!D82</f>
        <v>0.02</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1.25">
      <c r="A83" s="47" t="s">
        <v>46</v>
      </c>
      <c r="B83" s="90" t="s">
        <v>147</v>
      </c>
      <c r="C83" s="91"/>
      <c r="D83" s="34">
        <f>'Bidder 1-5'!D83</f>
        <v>0.02</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148</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1.25">
      <c r="A85" s="47" t="s">
        <v>48</v>
      </c>
      <c r="B85" s="90" t="s">
        <v>149</v>
      </c>
      <c r="C85" s="91"/>
      <c r="D85" s="34">
        <f>'Bidder 1-5'!D85</f>
        <v>0.02</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1.25">
      <c r="A86" s="47" t="s">
        <v>49</v>
      </c>
      <c r="B86" s="96" t="s">
        <v>150</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1.25">
      <c r="A87" s="47" t="s">
        <v>50</v>
      </c>
      <c r="B87" s="98" t="s">
        <v>151</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160</v>
      </c>
      <c r="B88" s="86"/>
      <c r="C88" s="87"/>
      <c r="D88" s="35">
        <f>'Bidder 1-5'!D88</f>
        <v>0.1</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161</v>
      </c>
      <c r="C89" s="101"/>
      <c r="D89" s="37"/>
      <c r="E89" s="74"/>
      <c r="F89" s="68"/>
      <c r="G89" s="74"/>
      <c r="H89" s="68"/>
      <c r="I89" s="74"/>
      <c r="J89" s="68"/>
      <c r="K89" s="74"/>
      <c r="L89" s="68"/>
      <c r="M89" s="74"/>
      <c r="N89" s="69"/>
      <c r="P89" s="40" t="str">
        <f t="shared" si="17"/>
        <v>Short-term expert pool 1 (in accordance with ToR provisions/criteria)</v>
      </c>
    </row>
    <row r="90" spans="1:16" ht="11.25">
      <c r="A90" s="47" t="s">
        <v>51</v>
      </c>
      <c r="B90" s="88" t="s">
        <v>144</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1.25">
      <c r="A91" s="47" t="s">
        <v>52</v>
      </c>
      <c r="B91" s="88" t="s">
        <v>145</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1.25">
      <c r="A92" s="47" t="s">
        <v>53</v>
      </c>
      <c r="B92" s="90" t="s">
        <v>146</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1.25">
      <c r="A93" s="47" t="s">
        <v>54</v>
      </c>
      <c r="B93" s="90" t="s">
        <v>147</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1.25">
      <c r="A94" s="47" t="s">
        <v>55</v>
      </c>
      <c r="B94" s="90" t="s">
        <v>149</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1.25">
      <c r="A95" s="47" t="s">
        <v>56</v>
      </c>
      <c r="B95" s="90" t="s">
        <v>150</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1.25">
      <c r="A96" s="47" t="s">
        <v>57</v>
      </c>
      <c r="B96" s="98" t="s">
        <v>151</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162</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163</v>
      </c>
      <c r="C98" s="101"/>
      <c r="D98" s="37"/>
      <c r="E98" s="74"/>
      <c r="F98" s="68"/>
      <c r="G98" s="74"/>
      <c r="H98" s="68"/>
      <c r="I98" s="74"/>
      <c r="J98" s="68"/>
      <c r="K98" s="74"/>
      <c r="L98" s="68"/>
      <c r="M98" s="74"/>
      <c r="N98" s="69"/>
      <c r="P98" s="40" t="str">
        <f t="shared" si="17"/>
        <v>Short-term expert pool 2 (in accordance with ToR provisions/criteria)</v>
      </c>
    </row>
    <row r="99" spans="1:16" ht="11.25">
      <c r="A99" s="47" t="s">
        <v>64</v>
      </c>
      <c r="B99" s="88" t="s">
        <v>144</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1.25">
      <c r="A100" s="47" t="s">
        <v>65</v>
      </c>
      <c r="B100" s="88" t="s">
        <v>145</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1.25">
      <c r="A101" s="44" t="s">
        <v>66</v>
      </c>
      <c r="B101" s="90" t="s">
        <v>146</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1.25">
      <c r="A102" s="47" t="s">
        <v>67</v>
      </c>
      <c r="B102" s="90" t="s">
        <v>147</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1.25">
      <c r="A103" s="47" t="s">
        <v>68</v>
      </c>
      <c r="B103" s="90" t="s">
        <v>149</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1.25">
      <c r="A104" s="47" t="s">
        <v>69</v>
      </c>
      <c r="B104" s="90" t="s">
        <v>150</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1.25">
      <c r="A105" s="47" t="s">
        <v>70</v>
      </c>
      <c r="B105" s="98" t="s">
        <v>151</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164</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166</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167</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168</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169</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170</v>
      </c>
      <c r="B112" s="106"/>
      <c r="C112" s="107"/>
      <c r="D112" s="35">
        <f>'Bidder 1-5'!D112</f>
        <v>0.65</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171</v>
      </c>
      <c r="B113" s="133"/>
      <c r="C113" s="134"/>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1.25">
      <c r="E116" s="2"/>
      <c r="G116" s="2"/>
      <c r="I116" s="2"/>
      <c r="K116" s="2"/>
      <c r="M116" s="1"/>
    </row>
    <row r="117" spans="1:16" ht="60" customHeight="1">
      <c r="A117" s="114" t="s">
        <v>184</v>
      </c>
      <c r="B117" s="114"/>
      <c r="C117" s="114"/>
      <c r="D117" s="114"/>
      <c r="E117" s="114"/>
      <c r="F117" s="114"/>
      <c r="G117" s="114"/>
      <c r="H117" s="114"/>
      <c r="I117" s="114"/>
      <c r="J117" s="114"/>
      <c r="K117" s="114"/>
      <c r="L117" s="114"/>
      <c r="M117" s="114"/>
      <c r="N117" s="114"/>
    </row>
    <row r="118" spans="1:16" ht="37.700000000000003"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PFFqZW5gXPwsESc/YHZIwvbte373m32cOPByzDPgCbRA+N+5FiWlLJr5SXRBxEPwJav/xjQmWl8clP0VBjh/GQ==" saltValue="jgkU9NUw/CC7gmG08wMtUQ=="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49d8b5-2cf0-4b3b-902e-db81661fed0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A53047E797806408C3AC7ADB3B0606A" ma:contentTypeVersion="10" ma:contentTypeDescription="Ein neues Dokument erstellen." ma:contentTypeScope="" ma:versionID="b75f593d695705adc956d490759670c4">
  <xsd:schema xmlns:xsd="http://www.w3.org/2001/XMLSchema" xmlns:xs="http://www.w3.org/2001/XMLSchema" xmlns:p="http://schemas.microsoft.com/office/2006/metadata/properties" xmlns:ns2="6149d8b5-2cf0-4b3b-902e-db81661fed0c" targetNamespace="http://schemas.microsoft.com/office/2006/metadata/properties" ma:root="true" ma:fieldsID="fd5d8f8cd9df85f036e8597429f17eb8" ns2:_="">
    <xsd:import namespace="6149d8b5-2cf0-4b3b-902e-db81661fed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9d8b5-2cf0-4b3b-902e-db81661fed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2.xml><?xml version="1.0" encoding="utf-8"?>
<ds:datastoreItem xmlns:ds="http://schemas.openxmlformats.org/officeDocument/2006/customXml" ds:itemID="{A69FDFF7-4675-4CAC-AAC2-4623A9C40F24}">
  <ds:schemaRefs>
    <ds:schemaRef ds:uri="http://purl.org/dc/terms/"/>
    <ds:schemaRef ds:uri="http://purl.org/dc/elements/1.1/"/>
    <ds:schemaRef ds:uri="http://purl.org/dc/dcmitype/"/>
    <ds:schemaRef ds:uri="http://schemas.microsoft.com/office/infopath/2007/PartnerControls"/>
    <ds:schemaRef ds:uri="http://schemas.microsoft.com/office/2006/metadata/properties"/>
    <ds:schemaRef ds:uri="6149d8b5-2cf0-4b3b-902e-db81661fed0c"/>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70FDAE2-19AE-4CA6-99A0-63EB1B28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49d8b5-2cf0-4b3b-902e-db81661fed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creator>Mittal, Anurag GIZ IN</dc:creator>
  <cp:keywords/>
  <cp:lastModifiedBy>Kalra, Shimpa GIZ IN</cp:lastModifiedBy>
  <cp:lastPrinted>2018-03-20T14:46:00Z</cp:lastPrinted>
  <dcterms:created xsi:type="dcterms:W3CDTF">2001-02-21T08:54:43Z</dcterms:created>
  <dcterms:modified xsi:type="dcterms:W3CDTF">2026-09-02T09:21:30Z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0x0101003A53047E797806408C3AC7ADB3B0606A</vt:lpwstr>
  </property>
  <property fmtid="{D5CDD505-2E9C-101B-9397-08002B2CF9AE}" pid="4" name="MediaServiceImageTags">
    <vt:lpwstr/>
  </property>
</Properties>
</file>