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mc:AlternateContent xmlns:mc="http://schemas.openxmlformats.org/markup-compatibility/2006">
    <mc:Choice Requires="x15">
      <x15ac:absPath xmlns:x15ac="http://schemas.microsoft.com/office/spreadsheetml/2010/11/ac" url="https://gizonline-my.sharepoint.com/personal/shimpa_kalra_giz_de/Documents/desktop/2026 Consultancy/Consultancy/10041036-Kumer Singh/B. Invitation of Bids &amp; Technical Evaluation/Docs for upload/"/>
    </mc:Choice>
  </mc:AlternateContent>
  <xr:revisionPtr revIDLastSave="0" documentId="8_{DA352D19-82D6-48F9-B11D-FF956AB14676}" xr6:coauthVersionLast="47" xr6:coauthVersionMax="47" xr10:uidLastSave="{00000000-0000-0000-0000-000000000000}"/>
  <bookViews>
    <workbookView xWindow="-120" yWindow="-120" windowWidth="29040" windowHeight="1752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s="1"/>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<sst xmlns="http://schemas.openxmlformats.org/spreadsheetml/2006/main" count="1005" uniqueCount="442">
  <si>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</si>
  <si>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</si>
  <si>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</si>
  <si>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</si>
  <si>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</si>
  <si>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</si>
  <si>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</si>
  <si>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</si>
  <si>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</si>
  <si>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</si>
  <si>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</si>
  <si>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</si>
  <si>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</si>
  <si>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</si>
  <si>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</si>
  <si>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</si>
  <si>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</si>
  <si>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</si>
  <si>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</si>
  <si>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</si>
  <si>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</si>
  <si>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</si>
  <si>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</si>
  <si>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</si>
  <si>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</si>
  <si>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</si>
  <si>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</si>
  <si>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</si>
  <si>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</si>
  <si>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</si>
  <si>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</si>
  <si>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</si>
  <si>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</si>
  <si>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</si>
  <si>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</si>
  <si>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</si>
  <si>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</si>
  <si>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</si>
  <si>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</si>
  <si>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</si>
  <si>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</si>
  <si>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</si>
  <si>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</si>
  <si>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</si>
  <si>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</si>
  <si>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</si>
  <si>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</si>
  <si>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</si>
  <si>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</si>
  <si>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</si>
  <si>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</si>
  <si>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</si>
  <si>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</si>
  <si>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</si>
  <si>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</si>
  <si>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</si>
  <si>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</si>
  <si>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</si>
  <si>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</si>
  <si>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</si>
  <si>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</si>
  <si>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</si>
  <si>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</si>
  <si>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</si>
  <si>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</si>
  <si>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</si>
  <si>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</si>
  <si>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</si>
  <si>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</si>
  <si>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</si>
  <si>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</si>
  <si>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</si>
  <si>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</si>
  <si>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</si>
  <si>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</si>
  <si>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</si>
  <si>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</si>
  <si>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</si>
  <si>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</si>
  <si>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</si>
  <si>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</si>
  <si>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</si>
  <si>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</si>
  <si>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</si>
  <si>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</si>
  <si>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</si>
  <si>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</si>
  <si>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</si>
  <si>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</si>
  <si>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</si>
  <si>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</si>
  <si>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</si>
  <si>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</si>
  <si>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</si>
  <si>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</si>
  <si>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</si>
  <si>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</si>
  <si>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</si>
  <si>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</si>
  <si>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</si>
  <si>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</si>
  <si>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</si>
  <si>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</si>
  <si>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</si>
  <si>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</si>
  <si>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</si>
  <si>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</si>
  <si>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</si>
  <si>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</si>
  <si>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</si>
  <si>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</si>
  <si>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</si>
  <si>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</si>
  <si>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</si>
  <si>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</si>
  <si>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</si>
  <si>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</si>
  <si>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</si>
  <si>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</si>
  <si>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</si>
  <si>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</si>
  <si>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</si>
  <si>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</si>
  <si>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</si>
  <si>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</si>
  <si>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</si>
  <si>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</si>
  <si>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</si>
  <si>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</si>
  <si>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</si>
  <si>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</si>
  <si>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</si>
  <si>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</si>
  <si>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</si>
  <si>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</si>
  <si>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</si>
  <si>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</si>
  <si>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</si>
  <si>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</si>
  <si>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</si>
  <si>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</si>
  <si>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</si>
  <si>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</si>
  <si>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</si>
  <si>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</si>
  <si>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</si>
  <si>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</si>
  <si>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</si>
  <si>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</si>
  <si>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</si>
  <si>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</si>
  <si>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</si>
  <si>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</si>
  <si>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</si>
  <si>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</si>
  <si>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</si>
  <si>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</si>
  <si>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</si>
  <si>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</si>
  <si>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</si>
  <si>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</si>
  <si>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</si>
  <si>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</si>
  <si>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</si>
  <si>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</si>
  <si>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</si>
  <si>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</si>
  <si>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</si>
  <si>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</si>
  <si>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</si>
  <si>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</si>
  <si>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</si>
  <si>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</si>
  <si>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</si>
  <si>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</si>
  <si>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</si>
  <si>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</si>
  <si>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</si>
  <si>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</si>
  <si>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</si>
  <si>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</si>
  <si>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</si>
  <si>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</si>
  <si>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</si>
  <si>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</si>
  <si>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</si>
  <si>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</si>
  <si>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</si>
  <si>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</si>
  <si>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</si>
  <si>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</si>
  <si>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</si>
  <si>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</si>
  <si>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</si>
  <si>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</si>
  <si>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</si>
  <si>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</si>
  <si>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</si>
  <si>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</si>
  <si>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</si>
  <si>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</si>
  <si>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</si>
  <si>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</si>
  <si>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</si>
  <si>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</si>
  <si>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</si>
  <si>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</si>
  <si>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</si>
  <si>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</si>
  <si>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</si>
  <si>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</si>
  <si>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</si>
  <si>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</si>
  <si>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</si>
  <si>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</si>
  <si>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</si>
  <si>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</si>
  <si>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</si>
  <si>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</si>
  <si>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</si>
  <si>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</si>
  <si>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</si>
  <si>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</si>
  <si>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</si>
  <si>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</si>
  <si>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</si>
  <si>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</si>
  <si>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</si>
  <si>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</si>
  <si>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</si>
  <si>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</si>
  <si>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</si>
  <si>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</si>
  <si>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</si>
  <si>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</si>
  <si>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</si>
  <si>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</si>
  <si>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</si>
  <si>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</si>
  <si>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</si>
  <si>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</si>
  <si>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</si>
  <si>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</si>
  <si>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</si>
  <si>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</si>
  <si>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</si>
  <si>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</si>
  <si>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</si>
  <si>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</si>
  <si>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</si>
  <si>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</si>
  <si>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</si>
  <si>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</si>
  <si>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</si>
  <si>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</si>
  <si>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</si>
  <si>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</si>
  <si>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</si>
  <si>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</si>
  <si>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</si>
  <si>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</si>
  <si>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</si>
  <si>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</si>
  <si>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</si>
  <si>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</si>
  <si>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</si>
  <si>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</si>
  <si>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</si>
  <si>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</si>
  <si>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</si>
  <si>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</si>
  <si>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</si>
  <si>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</si>
  <si>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</si>
  <si>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</si>
  <si>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</si>
  <si>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</si>
  <si>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</si>
  <si>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</si>
  <si>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</si>
  <si>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</si>
  <si>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</si>
  <si>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</si>
  <si>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</si>
  <si>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</si>
  <si>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</si>
  <si>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</si>
  <si>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</si>
  <si>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</si>
  <si>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</si>
  <si>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</si>
  <si>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</si>
  <si>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</si>
  <si>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</si>
  <si>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</si>
  <si>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</si>
  <si>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</si>
  <si>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</si>
  <si>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</si>
  <si>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</si>
  <si>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</si>
  <si>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</si>
  <si>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</si>
  <si>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</si>
  <si>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</si>
  <si>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</si>
  <si>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</si>
  <si>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</si>
  <si>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</si>
  <si>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</si>
  <si>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</si>
  <si>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</si>
  <si>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</si>
  <si>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</si>
  <si>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</si>
  <si>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</si>
  <si>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</si>
  <si>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</si>
  <si>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</si>
  <si>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</si>
  <si>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</si>
  <si>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</si>
  <si>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</si>
  <si>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</si>
  <si>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</si>
  <si>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</si>
  <si>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</si>
  <si>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</si>
  <si>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</si>
  <si>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</si>
  <si>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</si>
  <si>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</si>
  <si>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</si>
  <si>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</si>
  <si>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</si>
  <si>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</si>
  <si>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</si>
  <si>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</si>
  <si>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</si>
  <si>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</si>
  <si>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</si>
  <si>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</si>
  <si>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</si>
  <si>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</si>
  <si>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</si>
  <si>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</si>
  <si>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</si>
  <si>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</si>
  <si>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</si>
  <si>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</si>
  <si>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</si>
  <si>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</si>
  <si>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</si>
  <si>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</si>
  <si>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</si>
  <si>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</si>
  <si>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</si>
  <si>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</si>
  <si>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</si>
  <si>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</si>
  <si>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</si>
  <si>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</si>
  <si>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</si>
  <si>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</si>
  <si>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</si>
  <si>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</si>
  <si>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</si>
  <si>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</si>
  <si>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</si>
  <si>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</si>
  <si>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</si>
  <si>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</si>
  <si>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</si>
  <si>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</si>
  <si>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</si>
  <si>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</si>
  <si>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</si>
  <si>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</si>
  <si>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</si>
  <si>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</si>
  <si>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</si>
  <si>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</si>
  <si>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</si>
  <si>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</si>
  <si>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</si>
  <si>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</si>
  <si>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</si>
  <si>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</si>
  <si>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</si>
  <si>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</si>
  <si>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</si>
  <si>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</si>
  <si>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</si>
  <si>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</si>
  <si>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</si>
  <si>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</si>
  <si>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</si>
  <si>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</si>
  <si>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</si>
  <si>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</si>
  <si>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</si>
  <si>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</si>
  <si>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</si>
  <si>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</si>
  <si>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</si>
  <si>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</si>
  <si>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</si>
  <si>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</si>
  <si>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</si>
  <si>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</si>
  <si>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</si>
  <si>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</si>
  <si>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</si>
  <si>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</si>
  <si>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</si>
  <si>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</si>
  <si>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</si>
  <si>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</si>
  <si>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</si>
  <si>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</si>
  <si>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</si>
  <si>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</si>
  <si>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</si>
  <si>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</si>
  <si>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</si>
  <si>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</si>
  <si>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</si>
  <si>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</si>
  <si>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</si>
  <si>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</si>
  <si>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</si>
  <si>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</si>
  <si>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</si>
  <si>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</si>
  <si>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of providing advisory and implementation support services in the wind sector</t>
  </si>
  <si>
    <t xml:space="preserve"> in wind repowering in Asia </t>
  </si>
  <si>
    <t>Assessment of Ageing Wind Turbines in Tamil Nadu,  Karnataka &amp; Gujarat</t>
  </si>
  <si>
    <t>G-012382-001</t>
  </si>
  <si>
    <t>in India</t>
  </si>
  <si>
    <t xml:space="preserve">   75000 EUR </t>
  </si>
  <si>
    <t>Atleast 4 years of experince of working in the India wind sector</t>
  </si>
  <si>
    <t>Atleast 2 years of experience of working in the wind repowering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</si>
</sst>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48">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topLeftCell="A7"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0" t="s">
        <v>401</v>
      </c>
      <c r="B1" s="240"/>
      <c r="C1" s="240"/>
    </row>
    <row r="2" spans="1:17">
      <c r="A2" s="241" t="s">
        <v>404</v>
      </c>
      <c r="B2" s="241"/>
      <c r="C2" s="241"/>
      <c r="D2" s="241"/>
      <c r="E2" s="241"/>
      <c r="F2" s="241"/>
      <c r="G2" s="241"/>
      <c r="H2" s="241"/>
    </row>
    <row r="3" spans="1:17">
      <c r="A3" s="241"/>
      <c r="B3" s="241"/>
      <c r="C3" s="241"/>
      <c r="D3" s="241"/>
      <c r="E3" s="241"/>
      <c r="F3" s="241"/>
      <c r="G3" s="241"/>
      <c r="H3" s="241"/>
    </row>
    <row r="4" spans="1:17" ht="7" customHeight="1">
      <c r="A4" s="235"/>
      <c r="B4" s="235"/>
      <c r="C4" s="235"/>
      <c r="D4" s="235"/>
      <c r="E4" s="235"/>
      <c r="F4" s="235"/>
      <c r="G4" s="235"/>
      <c r="H4" s="235"/>
      <c r="I4" s="235"/>
      <c r="J4" s="235"/>
      <c r="K4" s="235"/>
      <c r="L4" s="235"/>
      <c r="M4" s="235"/>
      <c r="N4" s="235"/>
      <c r="O4" s="235"/>
      <c r="P4" s="235"/>
      <c r="Q4" s="235"/>
    </row>
    <row r="5" spans="1:17" ht="12.5">
      <c r="A5" s="163" t="s">
        <v>405</v>
      </c>
      <c r="B5" s="160"/>
      <c r="C5" s="160"/>
      <c r="D5" s="160"/>
      <c r="E5" s="160"/>
      <c r="F5" s="160"/>
      <c r="G5" s="160"/>
      <c r="H5" s="160"/>
      <c r="I5" s="160"/>
      <c r="J5" s="160"/>
      <c r="K5" s="160"/>
      <c r="L5" s="160"/>
      <c r="M5" s="160"/>
      <c r="N5" s="239"/>
      <c r="O5" s="239"/>
      <c r="P5" s="239"/>
      <c r="Q5" s="239"/>
    </row>
    <row r="6" spans="1:17" ht="7" customHeight="1">
      <c r="A6" s="239"/>
      <c r="B6" s="239"/>
      <c r="C6" s="239"/>
      <c r="D6" s="239"/>
      <c r="E6" s="239"/>
      <c r="F6" s="239"/>
      <c r="G6" s="239"/>
      <c r="H6" s="239"/>
      <c r="I6" s="239"/>
      <c r="J6" s="239"/>
      <c r="K6" s="239"/>
      <c r="L6" s="239"/>
      <c r="M6" s="239"/>
      <c r="N6" s="239"/>
      <c r="O6" s="239"/>
      <c r="P6" s="239"/>
      <c r="Q6" s="239"/>
    </row>
    <row r="7" spans="1:17" ht="36" customHeight="1">
      <c r="A7" s="233" t="s">
        <v>406</v>
      </c>
      <c r="B7" s="233"/>
      <c r="C7" s="237" t="s">
        <v>407</v>
      </c>
      <c r="D7" s="238"/>
      <c r="E7" s="238"/>
      <c r="F7" s="238"/>
      <c r="G7" s="238"/>
      <c r="H7" s="238"/>
      <c r="I7" s="238"/>
      <c r="J7" s="238"/>
      <c r="K7" s="238"/>
      <c r="L7" s="238"/>
      <c r="M7" s="238"/>
      <c r="N7" s="238"/>
      <c r="O7" s="238"/>
    </row>
    <row r="8" spans="1:17" ht="7" customHeight="1">
      <c r="A8" s="239"/>
      <c r="B8" s="239"/>
      <c r="C8" s="239"/>
      <c r="D8" s="239"/>
      <c r="E8" s="239"/>
      <c r="F8" s="239"/>
      <c r="G8" s="239"/>
      <c r="H8" s="239"/>
      <c r="I8" s="239"/>
      <c r="J8" s="239"/>
      <c r="K8" s="239"/>
      <c r="L8" s="239"/>
      <c r="M8" s="239"/>
      <c r="N8" s="239"/>
      <c r="O8" s="239"/>
      <c r="P8" s="239"/>
      <c r="Q8" s="239"/>
    </row>
    <row r="9" spans="1:17">
      <c r="A9" s="233" t="s">
        <v>408</v>
      </c>
      <c r="B9" s="233"/>
      <c r="C9" s="234" t="s">
        <v>409</v>
      </c>
      <c r="D9" s="234"/>
      <c r="E9" s="234"/>
      <c r="F9" s="234"/>
      <c r="G9" s="234"/>
      <c r="H9" s="234"/>
      <c r="I9" s="234"/>
      <c r="J9" s="234"/>
      <c r="K9" s="234"/>
      <c r="L9" s="234"/>
      <c r="M9" s="234"/>
      <c r="N9" s="234"/>
      <c r="O9" s="234"/>
      <c r="P9" s="234"/>
      <c r="Q9" s="234"/>
    </row>
    <row r="10" spans="1:17" ht="16.75" customHeight="1">
      <c r="A10" s="233"/>
      <c r="B10" s="233"/>
      <c r="C10" s="234"/>
      <c r="D10" s="234"/>
      <c r="E10" s="234"/>
      <c r="F10" s="234"/>
      <c r="G10" s="234"/>
      <c r="H10" s="234"/>
      <c r="I10" s="234"/>
      <c r="J10" s="234"/>
      <c r="K10" s="234"/>
      <c r="L10" s="234"/>
      <c r="M10" s="234"/>
      <c r="N10" s="234"/>
      <c r="O10" s="234"/>
      <c r="P10" s="234"/>
      <c r="Q10" s="234"/>
    </row>
    <row r="11" spans="1:17" ht="7" customHeight="1">
      <c r="A11" s="232"/>
      <c r="B11" s="232"/>
      <c r="C11" s="232"/>
      <c r="D11" s="232"/>
      <c r="E11" s="232"/>
      <c r="F11" s="232"/>
      <c r="G11" s="232"/>
      <c r="H11" s="232"/>
      <c r="I11" s="232"/>
      <c r="J11" s="232"/>
      <c r="K11" s="232"/>
      <c r="L11" s="232"/>
      <c r="M11" s="232"/>
      <c r="N11" s="232"/>
      <c r="O11" s="232"/>
      <c r="P11" s="232"/>
      <c r="Q11" s="232"/>
    </row>
    <row r="12" spans="1:17" ht="15" customHeight="1">
      <c r="A12" s="233" t="s">
        <v>410</v>
      </c>
      <c r="B12" s="233"/>
      <c r="C12" s="234" t="s">
        <v>411</v>
      </c>
      <c r="D12" s="234"/>
      <c r="E12" s="234"/>
      <c r="F12" s="234"/>
      <c r="G12" s="234"/>
      <c r="H12" s="234"/>
      <c r="I12" s="234"/>
      <c r="J12" s="234"/>
      <c r="K12" s="234"/>
      <c r="L12" s="234"/>
      <c r="M12" s="234"/>
      <c r="N12" s="234"/>
      <c r="O12" s="234"/>
      <c r="P12" s="234"/>
      <c r="Q12" s="5"/>
    </row>
    <row r="13" spans="1:17" ht="11.4" customHeight="1">
      <c r="A13" s="233"/>
      <c r="B13" s="233"/>
      <c r="C13" s="234"/>
      <c r="D13" s="234"/>
      <c r="E13" s="234"/>
      <c r="F13" s="234"/>
      <c r="G13" s="234"/>
      <c r="H13" s="234"/>
      <c r="I13" s="234"/>
      <c r="J13" s="234"/>
      <c r="K13" s="234"/>
      <c r="L13" s="234"/>
      <c r="M13" s="234"/>
      <c r="N13" s="234"/>
      <c r="O13" s="234"/>
      <c r="P13" s="234"/>
      <c r="Q13" s="5"/>
    </row>
    <row r="14" spans="1:17" ht="7" customHeight="1">
      <c r="A14" s="235"/>
      <c r="B14" s="235"/>
      <c r="C14" s="235"/>
      <c r="D14" s="235"/>
      <c r="E14" s="235"/>
      <c r="F14" s="235"/>
      <c r="G14" s="235"/>
      <c r="H14" s="235"/>
      <c r="I14" s="235"/>
      <c r="J14" s="235"/>
      <c r="K14" s="235"/>
      <c r="L14" s="235"/>
      <c r="M14" s="235"/>
      <c r="N14" s="235"/>
      <c r="O14" s="235"/>
      <c r="P14" s="235"/>
      <c r="Q14" s="235"/>
    </row>
    <row r="15" spans="1:17" ht="25.5" customHeight="1">
      <c r="A15" s="233" t="s">
        <v>412</v>
      </c>
      <c r="B15" s="233"/>
      <c r="C15" s="234" t="s">
        <v>413</v>
      </c>
      <c r="D15" s="236"/>
      <c r="E15" s="236"/>
      <c r="F15" s="236"/>
      <c r="G15" s="236"/>
      <c r="H15" s="236"/>
      <c r="I15" s="236"/>
      <c r="J15" s="236"/>
      <c r="K15" s="236"/>
      <c r="L15" s="236"/>
      <c r="M15" s="236"/>
      <c r="N15" s="236"/>
      <c r="O15" s="236"/>
      <c r="P15" s="236"/>
      <c r="Q15" s="236"/>
    </row>
    <row r="16" spans="1:17" ht="9" customHeight="1">
      <c r="A16" s="233"/>
      <c r="B16" s="233"/>
      <c r="C16" s="236"/>
      <c r="D16" s="236"/>
      <c r="E16" s="236"/>
      <c r="F16" s="236"/>
      <c r="G16" s="236"/>
      <c r="H16" s="236"/>
      <c r="I16" s="236"/>
      <c r="J16" s="236"/>
      <c r="K16" s="236"/>
      <c r="L16" s="236"/>
      <c r="M16" s="236"/>
      <c r="N16" s="236"/>
      <c r="O16" s="236"/>
      <c r="P16" s="236"/>
      <c r="Q16" s="236"/>
    </row>
    <row r="17" spans="1:17" ht="7" customHeight="1">
      <c r="A17" s="235"/>
      <c r="B17" s="235"/>
      <c r="C17" s="235"/>
      <c r="D17" s="235"/>
      <c r="E17" s="235"/>
      <c r="F17" s="235"/>
      <c r="G17" s="235"/>
      <c r="H17" s="235"/>
      <c r="I17" s="235"/>
      <c r="J17" s="235"/>
      <c r="K17" s="235"/>
      <c r="L17" s="235"/>
      <c r="M17" s="235"/>
      <c r="N17" s="235"/>
      <c r="O17" s="235"/>
      <c r="P17" s="235"/>
      <c r="Q17" s="235"/>
    </row>
    <row r="18" spans="1:17" ht="15" customHeight="1">
      <c r="A18" s="241" t="s">
        <v>414</v>
      </c>
      <c r="B18" s="241"/>
      <c r="C18" s="241"/>
      <c r="D18" s="241"/>
      <c r="E18" s="241"/>
      <c r="F18" s="241"/>
      <c r="G18" s="241"/>
      <c r="H18" s="241"/>
    </row>
    <row r="19" spans="1:17" ht="2.4" customHeight="1">
      <c r="A19" s="241"/>
      <c r="B19" s="241"/>
      <c r="C19" s="241"/>
      <c r="D19" s="241"/>
      <c r="E19" s="241"/>
      <c r="F19" s="241"/>
      <c r="G19" s="241"/>
      <c r="H19" s="241"/>
    </row>
    <row r="20" spans="1:17" ht="7" customHeight="1"/>
    <row r="21" spans="1:17">
      <c r="A21" s="233" t="s">
        <v>415</v>
      </c>
      <c r="B21" s="233"/>
      <c r="C21" s="234" t="s">
        <v>416</v>
      </c>
      <c r="D21" s="236"/>
      <c r="E21" s="236"/>
      <c r="F21" s="236"/>
      <c r="G21" s="236"/>
      <c r="H21" s="236"/>
      <c r="I21" s="236"/>
      <c r="J21" s="236"/>
      <c r="K21" s="236"/>
      <c r="L21" s="236"/>
      <c r="M21" s="236"/>
      <c r="N21" s="236"/>
      <c r="O21" s="236"/>
      <c r="P21" s="236"/>
    </row>
    <row r="22" spans="1:17" ht="35.4" customHeight="1">
      <c r="A22" s="233"/>
      <c r="B22" s="233"/>
      <c r="C22" s="236"/>
      <c r="D22" s="236"/>
      <c r="E22" s="236"/>
      <c r="F22" s="236"/>
      <c r="G22" s="236"/>
      <c r="H22" s="236"/>
      <c r="I22" s="236"/>
      <c r="J22" s="236"/>
      <c r="K22" s="236"/>
      <c r="L22" s="236"/>
      <c r="M22" s="236"/>
      <c r="N22" s="236"/>
      <c r="O22" s="236"/>
      <c r="P22" s="236"/>
    </row>
    <row r="23" spans="1:17" ht="10.25" customHeight="1">
      <c r="A23" s="235"/>
      <c r="B23" s="235"/>
      <c r="C23" s="235"/>
      <c r="D23" s="235"/>
      <c r="E23" s="235"/>
      <c r="F23" s="235"/>
      <c r="G23" s="235"/>
      <c r="H23" s="235"/>
      <c r="I23" s="235"/>
      <c r="J23" s="235"/>
      <c r="K23" s="235"/>
      <c r="L23" s="235"/>
      <c r="M23" s="235"/>
      <c r="N23" s="235"/>
      <c r="O23" s="235"/>
      <c r="P23" s="235"/>
      <c r="Q23" s="235"/>
    </row>
    <row r="24" spans="1:17" ht="10.25" customHeight="1">
      <c r="A24" s="233" t="s">
        <v>417</v>
      </c>
      <c r="B24" s="233"/>
      <c r="C24" s="234" t="s">
        <v>418</v>
      </c>
      <c r="D24" s="234"/>
      <c r="E24" s="234"/>
      <c r="F24" s="234"/>
      <c r="G24" s="234"/>
      <c r="H24" s="234"/>
      <c r="I24" s="234"/>
      <c r="J24" s="234"/>
      <c r="K24" s="234"/>
      <c r="L24" s="234"/>
      <c r="M24" s="234"/>
      <c r="N24" s="234"/>
      <c r="O24" s="234"/>
      <c r="P24" s="234"/>
      <c r="Q24" s="234"/>
    </row>
    <row r="25" spans="1:17" ht="16" customHeight="1">
      <c r="A25" s="233"/>
      <c r="B25" s="233"/>
      <c r="C25" s="234"/>
      <c r="D25" s="234"/>
      <c r="E25" s="234"/>
      <c r="F25" s="234"/>
      <c r="G25" s="234"/>
      <c r="H25" s="234"/>
      <c r="I25" s="234"/>
      <c r="J25" s="234"/>
      <c r="K25" s="234"/>
      <c r="L25" s="234"/>
      <c r="M25" s="234"/>
      <c r="N25" s="234"/>
      <c r="O25" s="234"/>
      <c r="P25" s="234"/>
      <c r="Q25" s="234"/>
    </row>
    <row r="26" spans="1:17" ht="10.25" customHeight="1">
      <c r="A26" s="235"/>
      <c r="B26" s="235"/>
      <c r="C26" s="235"/>
      <c r="D26" s="235"/>
      <c r="E26" s="235"/>
      <c r="F26" s="235"/>
      <c r="G26" s="235"/>
      <c r="H26" s="235"/>
      <c r="I26" s="235"/>
      <c r="J26" s="235"/>
      <c r="K26" s="235"/>
      <c r="L26" s="235"/>
      <c r="M26" s="235"/>
      <c r="N26" s="235"/>
      <c r="O26" s="235"/>
      <c r="P26" s="235"/>
      <c r="Q26" s="235"/>
    </row>
    <row r="27" spans="1:17" ht="10.25" customHeight="1">
      <c r="A27" s="241" t="s">
        <v>419</v>
      </c>
      <c r="B27" s="241"/>
      <c r="C27" s="241"/>
      <c r="D27" s="241"/>
      <c r="E27" s="241"/>
      <c r="F27" s="241"/>
      <c r="G27" s="241"/>
      <c r="H27" s="241"/>
    </row>
    <row r="28" spans="1:17" ht="10.25" customHeight="1">
      <c r="A28" s="241"/>
      <c r="B28" s="241"/>
      <c r="C28" s="241"/>
      <c r="D28" s="241"/>
      <c r="E28" s="241"/>
      <c r="F28" s="241"/>
      <c r="G28" s="241"/>
      <c r="H28" s="241"/>
    </row>
    <row r="29" spans="1:17" ht="7" customHeight="1">
      <c r="A29" s="235"/>
      <c r="B29" s="235"/>
      <c r="C29" s="235"/>
      <c r="D29" s="235"/>
      <c r="E29" s="235"/>
      <c r="F29" s="235"/>
      <c r="G29" s="235"/>
      <c r="H29" s="235"/>
      <c r="I29" s="235"/>
      <c r="J29" s="235"/>
      <c r="K29" s="235"/>
      <c r="L29" s="235"/>
      <c r="M29" s="235"/>
      <c r="N29" s="235"/>
      <c r="O29" s="235"/>
      <c r="P29" s="235"/>
      <c r="Q29" s="235"/>
    </row>
    <row r="30" spans="1:17" ht="26.4" customHeight="1">
      <c r="A30" s="242" t="s">
        <v>420</v>
      </c>
      <c r="B30" s="242"/>
      <c r="C30" s="242"/>
      <c r="D30" s="242"/>
      <c r="E30" s="242"/>
      <c r="F30" s="242"/>
      <c r="G30" s="242"/>
      <c r="H30" s="242"/>
      <c r="I30" s="242"/>
      <c r="J30" s="242"/>
      <c r="K30" s="242"/>
      <c r="L30" s="242"/>
      <c r="M30" s="242"/>
      <c r="N30" s="242"/>
      <c r="O30" s="242"/>
      <c r="P30" s="242"/>
    </row>
    <row r="31" spans="1:17" ht="18" customHeight="1">
      <c r="A31" s="233" t="s">
        <v>421</v>
      </c>
      <c r="B31" s="243"/>
      <c r="C31" s="243"/>
      <c r="D31" s="243"/>
      <c r="E31" s="243"/>
      <c r="F31" s="243"/>
      <c r="G31" s="243"/>
      <c r="H31" s="243"/>
      <c r="I31" s="243"/>
      <c r="J31" s="243"/>
      <c r="K31" s="243"/>
      <c r="L31" s="243"/>
      <c r="M31" s="243"/>
      <c r="N31" s="243"/>
      <c r="O31" s="243"/>
      <c r="P31" s="243"/>
    </row>
    <row r="32" spans="1:17" ht="18" customHeight="1">
      <c r="A32" s="243"/>
      <c r="B32" s="243"/>
      <c r="C32" s="243"/>
      <c r="D32" s="243"/>
      <c r="E32" s="243"/>
      <c r="F32" s="243"/>
      <c r="G32" s="243"/>
      <c r="H32" s="243"/>
      <c r="I32" s="243"/>
      <c r="J32" s="243"/>
      <c r="K32" s="243"/>
      <c r="L32" s="243"/>
      <c r="M32" s="243"/>
      <c r="N32" s="243"/>
      <c r="O32" s="243"/>
      <c r="P32" s="243"/>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9" zoomScaleNormal="100" zoomScaleSheetLayoutView="75" workbookViewId="0">
      <selection activeCell="X29" sqref="X29"/>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6" t="s">
        <v>397</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3" t="s">
        <v>423</v>
      </c>
      <c r="C4" s="223"/>
      <c r="D4" s="168"/>
      <c r="E4" s="168"/>
      <c r="F4" s="168"/>
      <c r="G4" s="168"/>
      <c r="H4" s="174" t="s">
        <v>369</v>
      </c>
      <c r="I4" s="174"/>
      <c r="J4" s="168" t="s">
        <v>436</v>
      </c>
      <c r="K4" s="168"/>
      <c r="L4" s="168"/>
      <c r="M4" s="168"/>
      <c r="N4" s="168"/>
      <c r="O4" s="168"/>
      <c r="P4" s="225" t="s">
        <v>370</v>
      </c>
      <c r="Q4" s="225"/>
      <c r="R4" s="168" t="s">
        <v>437</v>
      </c>
      <c r="S4" s="168"/>
    </row>
    <row r="5" spans="1:21" ht="11.25" customHeight="1">
      <c r="A5" s="40">
        <f t="shared" ref="A5:A47" si="0">ROW(A2)</f>
        <v>2</v>
      </c>
      <c r="B5" s="46" t="s">
        <v>334</v>
      </c>
      <c r="C5" s="47"/>
      <c r="D5" s="168"/>
      <c r="E5" s="168"/>
      <c r="F5" s="168"/>
      <c r="G5" s="168"/>
      <c r="H5" s="210" t="s">
        <v>371</v>
      </c>
      <c r="I5" s="210"/>
      <c r="J5" s="168"/>
      <c r="K5" s="168"/>
      <c r="L5" s="168"/>
      <c r="M5" s="168"/>
      <c r="N5" s="168"/>
      <c r="O5" s="168"/>
      <c r="P5" s="226" t="s">
        <v>372</v>
      </c>
      <c r="Q5" s="226"/>
      <c r="R5" s="168"/>
      <c r="S5" s="168"/>
    </row>
    <row r="6" spans="1:21" ht="11.25" customHeight="1">
      <c r="A6" s="40">
        <f t="shared" si="0"/>
        <v>3</v>
      </c>
      <c r="B6" s="46" t="s">
        <v>335</v>
      </c>
      <c r="D6" s="168"/>
      <c r="E6" s="168"/>
      <c r="F6" s="168"/>
      <c r="G6" s="168"/>
      <c r="H6" s="210"/>
      <c r="I6" s="210"/>
      <c r="J6" s="168"/>
      <c r="K6" s="168"/>
      <c r="L6" s="168"/>
      <c r="M6" s="168"/>
      <c r="N6" s="168"/>
      <c r="O6" s="168"/>
      <c r="P6" s="2"/>
      <c r="Q6" s="45"/>
      <c r="R6" s="169"/>
      <c r="S6" s="169"/>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7" t="s">
        <v>342</v>
      </c>
      <c r="K8" s="208"/>
      <c r="L8" s="207" t="s">
        <v>343</v>
      </c>
      <c r="M8" s="208"/>
      <c r="N8" s="207" t="s">
        <v>344</v>
      </c>
      <c r="O8" s="208"/>
      <c r="P8" s="207" t="s">
        <v>345</v>
      </c>
      <c r="Q8" s="208"/>
      <c r="R8" s="207" t="s">
        <v>346</v>
      </c>
      <c r="S8" s="208"/>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424</v>
      </c>
      <c r="C11" s="213"/>
      <c r="D11" s="213"/>
      <c r="E11" s="213"/>
      <c r="F11" s="213"/>
      <c r="G11" s="213"/>
      <c r="H11" s="60"/>
      <c r="I11" s="61"/>
      <c r="J11" s="204"/>
      <c r="K11" s="205"/>
      <c r="L11" s="204"/>
      <c r="M11" s="205"/>
      <c r="N11" s="204"/>
      <c r="O11" s="205"/>
      <c r="P11" s="204"/>
      <c r="Q11" s="205"/>
      <c r="R11" s="204"/>
      <c r="S11" s="205"/>
    </row>
    <row r="12" spans="1:21" ht="22.75"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2.75"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4.4" hidden="1" customHeight="1">
      <c r="A14" s="40">
        <f t="shared" si="1"/>
        <v>11</v>
      </c>
      <c r="B14" s="218"/>
      <c r="C14" s="218"/>
      <c r="D14" s="218"/>
      <c r="E14" s="218"/>
      <c r="F14" s="218"/>
      <c r="G14" s="218"/>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24" t="s">
        <v>439</v>
      </c>
      <c r="I17" s="161" t="s">
        <v>431</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25">
        <v>5</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25"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27"/>
      <c r="I22" s="162" t="s">
        <v>431</v>
      </c>
      <c r="J22" s="204"/>
      <c r="K22" s="205"/>
      <c r="L22" s="204"/>
      <c r="M22" s="205"/>
      <c r="N22" s="204"/>
      <c r="O22" s="205"/>
      <c r="P22" s="204"/>
      <c r="Q22" s="205"/>
      <c r="R22" s="204"/>
      <c r="S22" s="205"/>
    </row>
    <row r="23" spans="1:19" ht="24" customHeight="1">
      <c r="A23" s="40">
        <f t="shared" si="0"/>
        <v>20</v>
      </c>
      <c r="B23" s="74" t="s">
        <v>349</v>
      </c>
      <c r="C23" s="28">
        <v>2</v>
      </c>
      <c r="D23" s="202" t="str">
        <f>" reference project"&amp;IF(C23=1,"","s")&amp;" in the technical field"</f>
        <v xml:space="preserve"> reference projects in the technical field</v>
      </c>
      <c r="E23" s="202"/>
      <c r="F23" s="198" t="s">
        <v>434</v>
      </c>
      <c r="G23" s="198"/>
      <c r="H23" s="198"/>
      <c r="I23" s="199"/>
      <c r="J23" s="194"/>
      <c r="K23" s="195"/>
      <c r="L23" s="194"/>
      <c r="M23" s="195"/>
      <c r="N23" s="194"/>
      <c r="O23" s="195"/>
      <c r="P23" s="194"/>
      <c r="Q23" s="195"/>
      <c r="R23" s="194"/>
      <c r="S23" s="195"/>
    </row>
    <row r="24" spans="1:19" ht="63" customHeight="1">
      <c r="A24" s="40">
        <f t="shared" si="0"/>
        <v>21</v>
      </c>
      <c r="B24" s="75" t="s">
        <v>429</v>
      </c>
      <c r="C24" s="29">
        <v>2</v>
      </c>
      <c r="D24" s="75" t="str">
        <f>" reference project"&amp;IF(C24=1,"","s")</f>
        <v xml:space="preserve"> reference projects</v>
      </c>
      <c r="E24" s="203" t="s">
        <v>435</v>
      </c>
      <c r="F24" s="203"/>
      <c r="G24" s="203"/>
      <c r="H24" s="191" t="s">
        <v>430</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440</v>
      </c>
      <c r="C36" s="181"/>
      <c r="D36" s="181"/>
      <c r="E36" s="181"/>
      <c r="F36" s="181"/>
      <c r="G36" s="181"/>
      <c r="H36" s="182"/>
      <c r="I36" s="15">
        <v>30</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441</v>
      </c>
      <c r="C37" s="181"/>
      <c r="D37" s="181"/>
      <c r="E37" s="181"/>
      <c r="F37" s="181"/>
      <c r="G37" s="181"/>
      <c r="H37" s="182"/>
      <c r="I37" s="15">
        <v>30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c r="C38" s="181"/>
      <c r="D38" s="181"/>
      <c r="E38" s="181"/>
      <c r="F38" s="181"/>
      <c r="G38" s="181"/>
      <c r="H38" s="182"/>
      <c r="I38" s="15">
        <v>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c r="C39" s="181"/>
      <c r="D39" s="181"/>
      <c r="E39" s="181"/>
      <c r="F39" s="181"/>
      <c r="G39" s="181"/>
      <c r="H39" s="182"/>
      <c r="I39" s="15">
        <v>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c r="C40" s="183"/>
      <c r="D40" s="183"/>
      <c r="E40" s="183"/>
      <c r="F40" s="183"/>
      <c r="G40" s="183"/>
      <c r="H40" s="184"/>
      <c r="I40" s="16">
        <v>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60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438</v>
      </c>
      <c r="E43" s="179"/>
      <c r="F43" s="179"/>
      <c r="G43" s="179"/>
      <c r="H43" s="180"/>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25" customHeight="1">
      <c r="D52"/>
      <c r="E52"/>
      <c r="F52" s="167" t="s">
        <v>390</v>
      </c>
      <c r="G52" s="167"/>
      <c r="H52" s="167"/>
      <c r="I52" s="167"/>
      <c r="J52" s="32"/>
      <c r="K52" s="119"/>
      <c r="L52" s="32"/>
      <c r="M52" s="119"/>
      <c r="N52" s="32"/>
      <c r="O52" s="119"/>
      <c r="P52" s="167" t="s">
        <v>390</v>
      </c>
      <c r="Q52" s="167"/>
      <c r="R52" s="167"/>
      <c r="S52" s="167"/>
    </row>
  </sheetData>
  <sheetProtection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398</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3" t="s">
        <v>423</v>
      </c>
      <c r="C4" s="223"/>
      <c r="D4" s="244" t="str">
        <f>IF('CandidateTenderer 1-5'!$D$4 = "", "", 'CandidateTenderer 1-5'!$D$4)</f>
        <v/>
      </c>
      <c r="E4" s="244"/>
      <c r="F4" s="244"/>
      <c r="G4" s="244"/>
      <c r="H4" s="174" t="s">
        <v>369</v>
      </c>
      <c r="I4" s="174"/>
      <c r="J4" s="244" t="str">
        <f>IF('CandidateTenderer 1-5'!$J$4 = "", "", 'CandidateTenderer 1-5'!$J$4)</f>
        <v>Assessment of Ageing Wind Turbines in Tamil Nadu,  Karnataka &amp; Gujarat</v>
      </c>
      <c r="K4" s="244"/>
      <c r="L4" s="244"/>
      <c r="M4" s="244"/>
      <c r="N4" s="244"/>
      <c r="O4" s="244"/>
      <c r="P4" s="225" t="s">
        <v>370</v>
      </c>
      <c r="Q4" s="225"/>
      <c r="R4" s="244" t="str">
        <f>IF('CandidateTenderer 1-5'!$R$4 = "", "", 'CandidateTenderer 1-5'!$R$4)</f>
        <v>G-012382-001</v>
      </c>
      <c r="S4" s="244"/>
    </row>
    <row r="5" spans="1:21" ht="11.25" customHeight="1">
      <c r="A5" s="40">
        <f t="shared" ref="A5:A47" si="0">ROW(A2)</f>
        <v>2</v>
      </c>
      <c r="B5" s="46" t="s">
        <v>334</v>
      </c>
      <c r="C5" s="47"/>
      <c r="D5" s="244" t="str">
        <f>IF('CandidateTenderer 1-5'!$D$5 = "", "", 'CandidateTenderer 1-5'!$D$5)</f>
        <v/>
      </c>
      <c r="E5" s="244"/>
      <c r="F5" s="244"/>
      <c r="G5" s="244"/>
      <c r="H5" s="245" t="s">
        <v>371</v>
      </c>
      <c r="I5" s="245"/>
      <c r="J5" s="244" t="str">
        <f>IF('CandidateTenderer 1-5'!$J$5 = "", "", 'CandidateTenderer 1-5'!$J$5)</f>
        <v/>
      </c>
      <c r="K5" s="244"/>
      <c r="L5" s="244"/>
      <c r="M5" s="244"/>
      <c r="N5" s="244"/>
      <c r="O5" s="244"/>
      <c r="P5" s="226" t="s">
        <v>372</v>
      </c>
      <c r="Q5" s="226"/>
      <c r="R5" s="244" t="str">
        <f>IF('CandidateTenderer 1-5'!$R$5 = "", "", 'CandidateTenderer 1-5'!$R$5)</f>
        <v/>
      </c>
      <c r="S5" s="244"/>
    </row>
    <row r="6" spans="1:21" ht="11.25" customHeight="1">
      <c r="A6" s="40">
        <f t="shared" si="0"/>
        <v>3</v>
      </c>
      <c r="B6" s="46" t="s">
        <v>335</v>
      </c>
      <c r="D6" s="244" t="str">
        <f>IF('CandidateTenderer 1-5'!$D$6 = "", "", 'CandidateTenderer 1-5'!$D$6)</f>
        <v/>
      </c>
      <c r="E6" s="244"/>
      <c r="F6" s="244"/>
      <c r="G6" s="244"/>
      <c r="H6" s="245"/>
      <c r="I6" s="245"/>
      <c r="J6" s="244"/>
      <c r="K6" s="244"/>
      <c r="L6" s="244"/>
      <c r="M6" s="244"/>
      <c r="N6" s="244"/>
      <c r="O6" s="244"/>
      <c r="P6" s="2"/>
      <c r="Q6" s="45"/>
      <c r="R6" s="169"/>
      <c r="S6" s="169"/>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373</v>
      </c>
      <c r="K8" s="208"/>
      <c r="L8" s="207" t="s">
        <v>374</v>
      </c>
      <c r="M8" s="208"/>
      <c r="N8" s="207" t="s">
        <v>375</v>
      </c>
      <c r="O8" s="208"/>
      <c r="P8" s="207" t="s">
        <v>376</v>
      </c>
      <c r="Q8" s="208"/>
      <c r="R8" s="207" t="s">
        <v>377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424</v>
      </c>
      <c r="C11" s="213"/>
      <c r="D11" s="213"/>
      <c r="E11" s="213"/>
      <c r="F11" s="213"/>
      <c r="G11" s="213"/>
      <c r="H11" s="60"/>
      <c r="I11" s="61"/>
      <c r="J11" s="204"/>
      <c r="K11" s="205"/>
      <c r="L11" s="204"/>
      <c r="M11" s="205"/>
      <c r="N11" s="204"/>
      <c r="O11" s="205"/>
      <c r="P11" s="204"/>
      <c r="Q11" s="205"/>
      <c r="R11" s="204"/>
      <c r="S11" s="205"/>
    </row>
    <row r="12" spans="1:21" ht="23"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3"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2.15" hidden="1" customHeight="1">
      <c r="A14" s="40">
        <f t="shared" si="1"/>
        <v>11</v>
      </c>
      <c r="B14" s="218" t="s">
        <v>391</v>
      </c>
      <c r="C14" s="214"/>
      <c r="D14" s="214"/>
      <c r="E14" s="214"/>
      <c r="F14" s="214"/>
      <c r="G14" s="214"/>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153" t="str">
        <f>IF('CandidateTenderer 1-5'!$H$17 = "", "", 'CandidateTenderer 1-5'!$H$17)</f>
        <v xml:space="preserve">   75000 EUR </v>
      </c>
      <c r="I17" s="161" t="s">
        <v>431</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154">
        <f>IF('CandidateTenderer 1-5'!$H$18 = "", "", 'CandidateTenderer 1-5'!$H$18)</f>
        <v>5</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6500000000000004"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25" customHeight="1">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155" t="str">
        <f>IF('CandidateTenderer 1-5'!$H$22 = "", "", 'CandidateTenderer 1-5'!$H$22)</f>
        <v/>
      </c>
      <c r="I22" s="162" t="s">
        <v>431</v>
      </c>
      <c r="J22" s="204"/>
      <c r="K22" s="205"/>
      <c r="L22" s="204"/>
      <c r="M22" s="205"/>
      <c r="N22" s="204"/>
      <c r="O22" s="205"/>
      <c r="P22" s="204"/>
      <c r="Q22" s="205"/>
      <c r="R22" s="204"/>
      <c r="S22" s="205"/>
    </row>
    <row r="23" spans="1:19" ht="24" customHeight="1">
      <c r="A23" s="40">
        <f t="shared" si="0"/>
        <v>20</v>
      </c>
      <c r="B23" s="74" t="s">
        <v>349</v>
      </c>
      <c r="C23" s="156">
        <f>IF('CandidateTenderer 1-5'!$C$23 = "", "", 'CandidateTenderer 1-5'!$C$23)</f>
        <v>2</v>
      </c>
      <c r="D23" s="202" t="str">
        <f>" reference project"&amp;IF(C23=1,"","s")&amp;" in the technical field"</f>
        <v xml:space="preserve"> reference projects in the technical field</v>
      </c>
      <c r="E23" s="202"/>
      <c r="F23" s="198" t="s">
        <v>350</v>
      </c>
      <c r="G23" s="198"/>
      <c r="H23" s="198"/>
      <c r="I23" s="199"/>
      <c r="J23" s="194"/>
      <c r="K23" s="195"/>
      <c r="L23" s="194"/>
      <c r="M23" s="195"/>
      <c r="N23" s="194"/>
      <c r="O23" s="195"/>
      <c r="P23" s="194"/>
      <c r="Q23" s="195"/>
      <c r="R23" s="194"/>
      <c r="S23" s="195"/>
    </row>
    <row r="24" spans="1:19" ht="63" customHeight="1">
      <c r="A24" s="40">
        <f t="shared" si="0"/>
        <v>21</v>
      </c>
      <c r="B24" s="75" t="s">
        <v>429</v>
      </c>
      <c r="C24" s="157">
        <f>IF('CandidateTenderer 1-5'!$C$24 = "", "", 'CandidateTenderer 1-5'!$C$24)</f>
        <v>2</v>
      </c>
      <c r="D24" s="75" t="str">
        <f>" reference project"&amp;IF(C24=1,"","s")</f>
        <v xml:space="preserve"> reference projects</v>
      </c>
      <c r="E24" s="203" t="s">
        <v>351</v>
      </c>
      <c r="F24" s="203"/>
      <c r="G24" s="203"/>
      <c r="H24" s="191" t="s">
        <v>430</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250</v>
      </c>
      <c r="C36" s="181"/>
      <c r="D36" s="181"/>
      <c r="E36" s="181"/>
      <c r="F36" s="181"/>
      <c r="G36" s="181"/>
      <c r="H36" s="182"/>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251</v>
      </c>
      <c r="C37" s="181"/>
      <c r="D37" s="181"/>
      <c r="E37" s="181"/>
      <c r="F37" s="181"/>
      <c r="G37" s="181"/>
      <c r="H37" s="182"/>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t="s">
        <v>252</v>
      </c>
      <c r="C38" s="181"/>
      <c r="D38" s="181"/>
      <c r="E38" s="181"/>
      <c r="F38" s="181"/>
      <c r="G38" s="181"/>
      <c r="H38" s="182"/>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t="s">
        <v>253</v>
      </c>
      <c r="C39" s="181"/>
      <c r="D39" s="181"/>
      <c r="E39" s="181"/>
      <c r="F39" s="181"/>
      <c r="G39" s="181"/>
      <c r="H39" s="182"/>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t="s">
        <v>254</v>
      </c>
      <c r="C40" s="183"/>
      <c r="D40" s="183"/>
      <c r="E40" s="183"/>
      <c r="F40" s="183"/>
      <c r="G40" s="183"/>
      <c r="H40" s="18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351</v>
      </c>
      <c r="E43" s="179"/>
      <c r="F43" s="179"/>
      <c r="G43" s="179"/>
      <c r="H43" s="180"/>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4" customHeight="1">
      <c r="D52"/>
      <c r="E52"/>
      <c r="F52" s="167" t="s">
        <v>390</v>
      </c>
      <c r="G52" s="167"/>
      <c r="H52" s="167"/>
      <c r="I52" s="167"/>
      <c r="J52" s="32"/>
      <c r="K52" s="119"/>
      <c r="L52" s="32"/>
      <c r="M52" s="119"/>
      <c r="N52" s="32"/>
      <c r="O52" s="119"/>
      <c r="P52" s="167" t="s">
        <v>390</v>
      </c>
      <c r="Q52" s="167"/>
      <c r="R52" s="167"/>
      <c r="S52" s="167"/>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399</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3" t="s">
        <v>423</v>
      </c>
      <c r="C4" s="223"/>
      <c r="D4" s="244" t="str">
        <f>IF('CandidateTenderer 1-5'!$D$4 = "", "", 'CandidateTenderer 1-5'!$D$4)</f>
        <v/>
      </c>
      <c r="E4" s="244"/>
      <c r="F4" s="244"/>
      <c r="G4" s="244"/>
      <c r="H4" s="174" t="s">
        <v>369</v>
      </c>
      <c r="I4" s="174"/>
      <c r="J4" s="244" t="str">
        <f>IF('CandidateTenderer 1-5'!$J$4 = "", "", 'CandidateTenderer 1-5'!$J$4)</f>
        <v>Assessment of Ageing Wind Turbines in Tamil Nadu,  Karnataka &amp; Gujarat</v>
      </c>
      <c r="K4" s="244"/>
      <c r="L4" s="244"/>
      <c r="M4" s="244"/>
      <c r="N4" s="244"/>
      <c r="O4" s="244"/>
      <c r="P4" s="225" t="s">
        <v>370</v>
      </c>
      <c r="Q4" s="225"/>
      <c r="R4" s="244" t="str">
        <f>IF('CandidateTenderer 1-5'!$R$4 = "", "", 'CandidateTenderer 1-5'!$R$4)</f>
        <v>G-012382-001</v>
      </c>
      <c r="S4" s="244"/>
    </row>
    <row r="5" spans="1:21" ht="11.25" customHeight="1">
      <c r="A5" s="40">
        <f t="shared" ref="A5:A47" si="0">ROW(A2)</f>
        <v>2</v>
      </c>
      <c r="B5" s="46" t="s">
        <v>334</v>
      </c>
      <c r="C5" s="47"/>
      <c r="D5" s="244" t="str">
        <f>IF('CandidateTenderer 1-5'!$D$5 = "", "", 'CandidateTenderer 1-5'!$D$5)</f>
        <v/>
      </c>
      <c r="E5" s="244"/>
      <c r="F5" s="244"/>
      <c r="G5" s="244"/>
      <c r="H5" s="245" t="s">
        <v>371</v>
      </c>
      <c r="I5" s="245"/>
      <c r="J5" s="244" t="str">
        <f>IF('CandidateTenderer 1-5'!$J$5 = "", "", 'CandidateTenderer 1-5'!$J$5)</f>
        <v/>
      </c>
      <c r="K5" s="244"/>
      <c r="L5" s="244"/>
      <c r="M5" s="244"/>
      <c r="N5" s="244"/>
      <c r="O5" s="244"/>
      <c r="P5" s="226" t="s">
        <v>372</v>
      </c>
      <c r="Q5" s="226"/>
      <c r="R5" s="244" t="str">
        <f>IF('CandidateTenderer 1-5'!$R$5 = "", "", 'CandidateTenderer 1-5'!$R$5)</f>
        <v/>
      </c>
      <c r="S5" s="244"/>
    </row>
    <row r="6" spans="1:21" ht="11.25" customHeight="1">
      <c r="A6" s="40">
        <f t="shared" si="0"/>
        <v>3</v>
      </c>
      <c r="B6" s="46" t="s">
        <v>335</v>
      </c>
      <c r="D6" s="244" t="str">
        <f>IF('CandidateTenderer 1-5'!$D$6 = "", "", 'CandidateTenderer 1-5'!$D$6)</f>
        <v/>
      </c>
      <c r="E6" s="244"/>
      <c r="F6" s="244"/>
      <c r="G6" s="244"/>
      <c r="H6" s="245"/>
      <c r="I6" s="245"/>
      <c r="J6" s="244"/>
      <c r="K6" s="244"/>
      <c r="L6" s="244"/>
      <c r="M6" s="244"/>
      <c r="N6" s="244"/>
      <c r="O6" s="244"/>
      <c r="P6" s="2"/>
      <c r="Q6" s="45"/>
      <c r="R6" s="169"/>
      <c r="S6" s="169"/>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383</v>
      </c>
      <c r="K8" s="208"/>
      <c r="L8" s="207" t="s">
        <v>384</v>
      </c>
      <c r="M8" s="208"/>
      <c r="N8" s="207" t="s">
        <v>385</v>
      </c>
      <c r="O8" s="208"/>
      <c r="P8" s="207" t="s">
        <v>386</v>
      </c>
      <c r="Q8" s="208"/>
      <c r="R8" s="207" t="s">
        <v>387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424</v>
      </c>
      <c r="C11" s="213"/>
      <c r="D11" s="213"/>
      <c r="E11" s="213"/>
      <c r="F11" s="213"/>
      <c r="G11" s="213"/>
      <c r="H11" s="60"/>
      <c r="I11" s="61"/>
      <c r="J11" s="204"/>
      <c r="K11" s="205"/>
      <c r="L11" s="204"/>
      <c r="M11" s="205"/>
      <c r="N11" s="204"/>
      <c r="O11" s="205"/>
      <c r="P11" s="204"/>
      <c r="Q11" s="205"/>
      <c r="R11" s="204"/>
      <c r="S11" s="205"/>
    </row>
    <row r="12" spans="1:21" ht="23"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3"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2.15" hidden="1" customHeight="1">
      <c r="A14" s="40">
        <f t="shared" si="1"/>
        <v>11</v>
      </c>
      <c r="B14" s="218" t="s">
        <v>391</v>
      </c>
      <c r="C14" s="214"/>
      <c r="D14" s="214"/>
      <c r="E14" s="214"/>
      <c r="F14" s="214"/>
      <c r="G14" s="214"/>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153" t="str">
        <f>IF('CandidateTenderer 1-5'!$H$17 = "", "", 'CandidateTenderer 1-5'!$H$17)</f>
        <v xml:space="preserve">   75000 EUR </v>
      </c>
      <c r="I17" s="161" t="s">
        <v>431</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154">
        <f>IF('CandidateTenderer 1-5'!$H$18 = "", "", 'CandidateTenderer 1-5'!$H$18)</f>
        <v>5</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6500000000000004"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25" customHeight="1">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155" t="str">
        <f>IF('CandidateTenderer 1-5'!$H$22 = "", "", 'CandidateTenderer 1-5'!$H$22)</f>
        <v/>
      </c>
      <c r="I22" s="162" t="s">
        <v>431</v>
      </c>
      <c r="J22" s="204"/>
      <c r="K22" s="205"/>
      <c r="L22" s="204"/>
      <c r="M22" s="205"/>
      <c r="N22" s="204"/>
      <c r="O22" s="205"/>
      <c r="P22" s="204"/>
      <c r="Q22" s="205"/>
      <c r="R22" s="204"/>
      <c r="S22" s="205"/>
    </row>
    <row r="23" spans="1:19" ht="24" customHeight="1">
      <c r="A23" s="40">
        <f t="shared" si="0"/>
        <v>20</v>
      </c>
      <c r="B23" s="74" t="s">
        <v>349</v>
      </c>
      <c r="C23" s="156">
        <f>IF('CandidateTenderer 1-5'!$C$23 = "", "", 'CandidateTenderer 1-5'!$C$23)</f>
        <v>2</v>
      </c>
      <c r="D23" s="202" t="str">
        <f>" reference project"&amp;IF(C23=1,"","s")&amp;" in the technical field"</f>
        <v xml:space="preserve"> reference projects in the technical field</v>
      </c>
      <c r="E23" s="202"/>
      <c r="F23" s="198" t="s">
        <v>350</v>
      </c>
      <c r="G23" s="198"/>
      <c r="H23" s="198"/>
      <c r="I23" s="199"/>
      <c r="J23" s="194"/>
      <c r="K23" s="195"/>
      <c r="L23" s="194"/>
      <c r="M23" s="195"/>
      <c r="N23" s="194"/>
      <c r="O23" s="195"/>
      <c r="P23" s="194"/>
      <c r="Q23" s="195"/>
      <c r="R23" s="194"/>
      <c r="S23" s="195"/>
    </row>
    <row r="24" spans="1:19" ht="63" customHeight="1">
      <c r="A24" s="40">
        <f t="shared" si="0"/>
        <v>21</v>
      </c>
      <c r="B24" s="75" t="s">
        <v>429</v>
      </c>
      <c r="C24" s="157">
        <f>IF('CandidateTenderer 1-5'!$C$24 = "", "", 'CandidateTenderer 1-5'!$C$24)</f>
        <v>2</v>
      </c>
      <c r="D24" s="75" t="str">
        <f>" reference project"&amp;IF(C24=1,"","s")</f>
        <v xml:space="preserve"> reference projects</v>
      </c>
      <c r="E24" s="203" t="s">
        <v>351</v>
      </c>
      <c r="F24" s="203"/>
      <c r="G24" s="203"/>
      <c r="H24" s="191" t="s">
        <v>430</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250</v>
      </c>
      <c r="C36" s="181"/>
      <c r="D36" s="181"/>
      <c r="E36" s="181"/>
      <c r="F36" s="181"/>
      <c r="G36" s="181"/>
      <c r="H36" s="182"/>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251</v>
      </c>
      <c r="C37" s="181"/>
      <c r="D37" s="181"/>
      <c r="E37" s="181"/>
      <c r="F37" s="181"/>
      <c r="G37" s="181"/>
      <c r="H37" s="182"/>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t="s">
        <v>252</v>
      </c>
      <c r="C38" s="181"/>
      <c r="D38" s="181"/>
      <c r="E38" s="181"/>
      <c r="F38" s="181"/>
      <c r="G38" s="181"/>
      <c r="H38" s="182"/>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t="s">
        <v>253</v>
      </c>
      <c r="C39" s="181"/>
      <c r="D39" s="181"/>
      <c r="E39" s="181"/>
      <c r="F39" s="181"/>
      <c r="G39" s="181"/>
      <c r="H39" s="182"/>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t="s">
        <v>254</v>
      </c>
      <c r="C40" s="183"/>
      <c r="D40" s="183"/>
      <c r="E40" s="183"/>
      <c r="F40" s="183"/>
      <c r="G40" s="183"/>
      <c r="H40" s="18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351</v>
      </c>
      <c r="E43" s="179"/>
      <c r="F43" s="179"/>
      <c r="G43" s="179"/>
      <c r="H43" s="180"/>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4" customHeight="1">
      <c r="D52"/>
      <c r="E52"/>
      <c r="F52" s="167" t="s">
        <v>390</v>
      </c>
      <c r="G52" s="167"/>
      <c r="H52" s="167"/>
      <c r="I52" s="167"/>
      <c r="J52" s="32"/>
      <c r="K52" s="119"/>
      <c r="L52" s="32"/>
      <c r="M52" s="119"/>
      <c r="N52" s="32"/>
      <c r="O52" s="119"/>
      <c r="P52" s="167" t="s">
        <v>390</v>
      </c>
      <c r="Q52" s="167"/>
      <c r="R52" s="167"/>
      <c r="S52" s="167"/>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400</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3" t="s">
        <v>423</v>
      </c>
      <c r="C4" s="223"/>
      <c r="D4" s="244" t="str">
        <f>IF('CandidateTenderer 1-5'!$D$4 = "", "", 'CandidateTenderer 1-5'!$D$4)</f>
        <v/>
      </c>
      <c r="E4" s="244"/>
      <c r="F4" s="244"/>
      <c r="G4" s="244"/>
      <c r="H4" s="174" t="s">
        <v>369</v>
      </c>
      <c r="I4" s="174"/>
      <c r="J4" s="244" t="str">
        <f>IF('CandidateTenderer 1-5'!$J$4 = "", "", 'CandidateTenderer 1-5'!$J$4)</f>
        <v>Assessment of Ageing Wind Turbines in Tamil Nadu,  Karnataka &amp; Gujarat</v>
      </c>
      <c r="K4" s="244"/>
      <c r="L4" s="244"/>
      <c r="M4" s="244"/>
      <c r="N4" s="244"/>
      <c r="O4" s="244"/>
      <c r="P4" s="225" t="s">
        <v>370</v>
      </c>
      <c r="Q4" s="225"/>
      <c r="R4" s="244" t="str">
        <f>IF('CandidateTenderer 1-5'!$R$4 = "", "", 'CandidateTenderer 1-5'!$R$4)</f>
        <v>G-012382-001</v>
      </c>
      <c r="S4" s="244"/>
    </row>
    <row r="5" spans="1:21" ht="11.25" customHeight="1">
      <c r="A5" s="40">
        <f t="shared" ref="A5:A47" si="0">ROW(A2)</f>
        <v>2</v>
      </c>
      <c r="B5" s="46" t="s">
        <v>334</v>
      </c>
      <c r="C5" s="47"/>
      <c r="D5" s="244" t="str">
        <f>IF('CandidateTenderer 1-5'!$D$5 = "", "", 'CandidateTenderer 1-5'!$D$5)</f>
        <v/>
      </c>
      <c r="E5" s="244"/>
      <c r="F5" s="244"/>
      <c r="G5" s="244"/>
      <c r="H5" s="245" t="s">
        <v>371</v>
      </c>
      <c r="I5" s="245"/>
      <c r="J5" s="244" t="str">
        <f>IF('CandidateTenderer 1-5'!$J$5 = "", "", 'CandidateTenderer 1-5'!$J$5)</f>
        <v/>
      </c>
      <c r="K5" s="244"/>
      <c r="L5" s="244"/>
      <c r="M5" s="244"/>
      <c r="N5" s="244"/>
      <c r="O5" s="244"/>
      <c r="P5" s="226" t="s">
        <v>372</v>
      </c>
      <c r="Q5" s="226"/>
      <c r="R5" s="244" t="str">
        <f>IF('CandidateTenderer 1-5'!$R$5 = "", "", 'CandidateTenderer 1-5'!$R$5)</f>
        <v/>
      </c>
      <c r="S5" s="244"/>
    </row>
    <row r="6" spans="1:21" ht="11.25" customHeight="1">
      <c r="A6" s="40">
        <f t="shared" si="0"/>
        <v>3</v>
      </c>
      <c r="B6" s="46" t="s">
        <v>335</v>
      </c>
      <c r="D6" s="244" t="str">
        <f>IF('CandidateTenderer 1-5'!$D$6 = "", "", 'CandidateTenderer 1-5'!$D$6)</f>
        <v/>
      </c>
      <c r="E6" s="244"/>
      <c r="F6" s="244"/>
      <c r="G6" s="244"/>
      <c r="H6" s="245"/>
      <c r="I6" s="245"/>
      <c r="J6" s="244"/>
      <c r="K6" s="244"/>
      <c r="L6" s="244"/>
      <c r="M6" s="244"/>
      <c r="N6" s="244"/>
      <c r="O6" s="244"/>
      <c r="P6" s="2"/>
      <c r="Q6" s="45"/>
      <c r="R6" s="169"/>
      <c r="S6" s="169"/>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378</v>
      </c>
      <c r="K8" s="208"/>
      <c r="L8" s="207" t="s">
        <v>379</v>
      </c>
      <c r="M8" s="208"/>
      <c r="N8" s="207" t="s">
        <v>380</v>
      </c>
      <c r="O8" s="208"/>
      <c r="P8" s="207" t="s">
        <v>381</v>
      </c>
      <c r="Q8" s="208"/>
      <c r="R8" s="207" t="s">
        <v>382</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424</v>
      </c>
      <c r="C11" s="213"/>
      <c r="D11" s="213"/>
      <c r="E11" s="213"/>
      <c r="F11" s="213"/>
      <c r="G11" s="213"/>
      <c r="H11" s="60"/>
      <c r="I11" s="61"/>
      <c r="J11" s="204"/>
      <c r="K11" s="205"/>
      <c r="L11" s="204"/>
      <c r="M11" s="205"/>
      <c r="N11" s="204"/>
      <c r="O11" s="205"/>
      <c r="P11" s="204"/>
      <c r="Q11" s="205"/>
      <c r="R11" s="204"/>
      <c r="S11" s="205"/>
    </row>
    <row r="12" spans="1:21" ht="23"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3"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2.15" hidden="1" customHeight="1">
      <c r="A14" s="40">
        <f t="shared" si="1"/>
        <v>11</v>
      </c>
      <c r="B14" s="218" t="s">
        <v>391</v>
      </c>
      <c r="C14" s="218"/>
      <c r="D14" s="218"/>
      <c r="E14" s="218"/>
      <c r="F14" s="218"/>
      <c r="G14" s="218"/>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153" t="str">
        <f>IF('CandidateTenderer 1-5'!$H$17 = "", "", 'CandidateTenderer 1-5'!$H$17)</f>
        <v xml:space="preserve">   75000 EUR </v>
      </c>
      <c r="I17" s="161" t="s">
        <v>431</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154">
        <f>IF('CandidateTenderer 1-5'!$H$18 = "", "", 'CandidateTenderer 1-5'!$H$18)</f>
        <v>5</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6500000000000004"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25" customHeight="1">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155" t="str">
        <f>IF('CandidateTenderer 1-5'!$H$22 = "", "", 'CandidateTenderer 1-5'!$H$22)</f>
        <v/>
      </c>
      <c r="I22" s="162" t="s">
        <v>431</v>
      </c>
      <c r="J22" s="204"/>
      <c r="K22" s="205"/>
      <c r="L22" s="204"/>
      <c r="M22" s="205"/>
      <c r="N22" s="204"/>
      <c r="O22" s="205"/>
      <c r="P22" s="204"/>
      <c r="Q22" s="205"/>
      <c r="R22" s="204"/>
      <c r="S22" s="205"/>
    </row>
    <row r="23" spans="1:19" ht="24" customHeight="1">
      <c r="A23" s="40">
        <f t="shared" si="0"/>
        <v>20</v>
      </c>
      <c r="B23" s="74" t="s">
        <v>349</v>
      </c>
      <c r="C23" s="156">
        <f>IF('CandidateTenderer 1-5'!$C$23 = "", "", 'CandidateTenderer 1-5'!$C$23)</f>
        <v>2</v>
      </c>
      <c r="D23" s="202" t="str">
        <f>" reference project"&amp;IF(C23=1,"","s")&amp;" in the technical field"</f>
        <v xml:space="preserve"> reference projects in the technical field</v>
      </c>
      <c r="E23" s="202"/>
      <c r="F23" s="198" t="s">
        <v>350</v>
      </c>
      <c r="G23" s="198"/>
      <c r="H23" s="198"/>
      <c r="I23" s="199"/>
      <c r="J23" s="194"/>
      <c r="K23" s="195"/>
      <c r="L23" s="194"/>
      <c r="M23" s="195"/>
      <c r="N23" s="194"/>
      <c r="O23" s="195"/>
      <c r="P23" s="194"/>
      <c r="Q23" s="195"/>
      <c r="R23" s="194"/>
      <c r="S23" s="195"/>
    </row>
    <row r="24" spans="1:19" ht="63" customHeight="1">
      <c r="A24" s="40">
        <f t="shared" si="0"/>
        <v>21</v>
      </c>
      <c r="B24" s="75" t="s">
        <v>429</v>
      </c>
      <c r="C24" s="157">
        <f>IF('CandidateTenderer 1-5'!$C$24 = "", "", 'CandidateTenderer 1-5'!$C$24)</f>
        <v>2</v>
      </c>
      <c r="D24" s="75" t="str">
        <f>" reference project"&amp;IF(C24=1,"","s")</f>
        <v xml:space="preserve"> reference projects</v>
      </c>
      <c r="E24" s="203" t="s">
        <v>351</v>
      </c>
      <c r="F24" s="203"/>
      <c r="G24" s="203"/>
      <c r="H24" s="191" t="s">
        <v>430</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250</v>
      </c>
      <c r="C36" s="181"/>
      <c r="D36" s="181"/>
      <c r="E36" s="181"/>
      <c r="F36" s="181"/>
      <c r="G36" s="181"/>
      <c r="H36" s="182"/>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251</v>
      </c>
      <c r="C37" s="181"/>
      <c r="D37" s="181"/>
      <c r="E37" s="181"/>
      <c r="F37" s="181"/>
      <c r="G37" s="181"/>
      <c r="H37" s="182"/>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t="s">
        <v>252</v>
      </c>
      <c r="C38" s="181"/>
      <c r="D38" s="181"/>
      <c r="E38" s="181"/>
      <c r="F38" s="181"/>
      <c r="G38" s="181"/>
      <c r="H38" s="182"/>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t="s">
        <v>253</v>
      </c>
      <c r="C39" s="181"/>
      <c r="D39" s="181"/>
      <c r="E39" s="181"/>
      <c r="F39" s="181"/>
      <c r="G39" s="181"/>
      <c r="H39" s="182"/>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t="s">
        <v>254</v>
      </c>
      <c r="C40" s="183"/>
      <c r="D40" s="183"/>
      <c r="E40" s="183"/>
      <c r="F40" s="183"/>
      <c r="G40" s="183"/>
      <c r="H40" s="18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351</v>
      </c>
      <c r="E43" s="179"/>
      <c r="F43" s="179"/>
      <c r="G43" s="179"/>
      <c r="H43" s="180"/>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4" customHeight="1">
      <c r="D52"/>
      <c r="E52"/>
      <c r="F52" s="167" t="s">
        <v>390</v>
      </c>
      <c r="G52" s="167"/>
      <c r="H52" s="167"/>
      <c r="I52" s="167"/>
      <c r="J52" s="32"/>
      <c r="K52" s="119"/>
      <c r="L52" s="32"/>
      <c r="M52" s="119"/>
      <c r="N52" s="32"/>
      <c r="O52" s="119"/>
      <c r="P52" s="167" t="s">
        <v>390</v>
      </c>
      <c r="Q52" s="167"/>
      <c r="R52" s="167"/>
      <c r="S52" s="167"/>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7" t="s">
        <v>302</v>
      </c>
      <c r="B1" s="247"/>
      <c r="C1" s="247"/>
      <c r="D1" s="247"/>
      <c r="E1" s="247"/>
      <c r="F1" s="141"/>
      <c r="G1" s="140"/>
      <c r="H1" s="141"/>
      <c r="I1" s="141"/>
      <c r="J1" s="140"/>
      <c r="K1" s="141"/>
      <c r="L1" s="141"/>
      <c r="M1" s="140"/>
      <c r="N1" s="141"/>
      <c r="O1" s="141"/>
      <c r="P1" s="141"/>
    </row>
    <row r="2" spans="1:16" ht="14">
      <c r="A2" s="246" t="s">
        <v>284</v>
      </c>
      <c r="B2" s="246"/>
      <c r="C2" s="246"/>
      <c r="D2" s="246"/>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ht="25">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ht="25">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A53969C71074419575143B06C369CE" ma:contentTypeVersion="12" ma:contentTypeDescription="Create a new document." ma:contentTypeScope="" ma:versionID="e2fe3bea4bb871dd63bce34ff4df3b90">
  <xsd:schema xmlns:xsd="http://www.w3.org/2001/XMLSchema" xmlns:xs="http://www.w3.org/2001/XMLSchema" xmlns:p="http://schemas.microsoft.com/office/2006/metadata/properties" xmlns:ns2="ba3c6115-2a70-4ef7-a3db-9670a67733c5" xmlns:ns3="c3f58280-011c-4e63-898e-f4622df2b2fd" targetNamespace="http://schemas.microsoft.com/office/2006/metadata/properties" ma:root="true" ma:fieldsID="c5f2aef164a867f1f3cb76d2533ae7eb" ns2:_="" ns3:_="">
    <xsd:import namespace="ba3c6115-2a70-4ef7-a3db-9670a67733c5"/>
    <xsd:import namespace="c3f58280-011c-4e63-898e-f4622df2b2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3c6115-2a70-4ef7-a3db-9670a6773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f58280-011c-4e63-898e-f4622df2b2f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b56e5cc-89df-4f76-a199-2ed70eccf8d3}" ma:internalName="TaxCatchAll" ma:showField="CatchAllData" ma:web="c3f58280-011c-4e63-898e-f4622df2b2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a3c6115-2a70-4ef7-a3db-9670a67733c5">
      <Terms xmlns="http://schemas.microsoft.com/office/infopath/2007/PartnerControls"/>
    </lcf76f155ced4ddcb4097134ff3c332f>
    <TaxCatchAll xmlns="c3f58280-011c-4e63-898e-f4622df2b2fd" xsi:nil="true"/>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765F05B1-A323-40BA-8F4B-FCE791FF28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3c6115-2a70-4ef7-a3db-9670a67733c5"/>
    <ds:schemaRef ds:uri="c3f58280-011c-4e63-898e-f4622df2b2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ba3c6115-2a70-4ef7-a3db-9670a67733c5"/>
    <ds:schemaRef ds:uri="c3f58280-011c-4e63-898e-f4622df2b2f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Kalra, Shimpa GIZ IN</dc:creator>
  <cp:lastModifiedBy>Kalra, Shimpa GIZ IN</cp:lastModifiedBy>
  <cp:lastPrinted>2021-09-21T12:54:09Z</cp:lastPrinted>
  <dcterms:created xsi:type="dcterms:W3CDTF">2001-02-21T08:54:43Z</dcterms:created>
  <dcterms:modified xsi:type="dcterms:W3CDTF">2026-08-07T09:29:18Z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0x01010095A53969C71074419575143B06C369CE</vt:lpwstr>
  </property>
  <property fmtid="{D5CDD505-2E9C-101B-9397-08002B2CF9AE}" pid="4" name="MediaServiceImageTags">
    <vt:lpwstr/>
  </property>
</Properties>
</file>