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PRITAM-10043313/PRE BID DOCS/"/>
    </mc:Choice>
  </mc:AlternateContent>
  <xr:revisionPtr revIDLastSave="41" documentId="8_{56180916-12EB-4C86-ACB2-CC78F2AE8E4F}" xr6:coauthVersionLast="47" xr6:coauthVersionMax="47" xr10:uidLastSave="{33056613-0EC0-4F84-B4F6-56514AB74AF7}"/>
  <bookViews>
    <workbookView xWindow="-110" yWindow="-110" windowWidth="19420" windowHeight="1030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<sst xmlns="http://schemas.openxmlformats.org/spreadsheetml/2006/main" count="1008" uniqueCount="451">
  <si>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</si>
  <si>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</si>
  <si>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</si>
  <si>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</si>
  <si>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</si>
  <si>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</si>
  <si>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</si>
  <si>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</si>
  <si>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</si>
  <si>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</si>
  <si>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</si>
  <si>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</si>
  <si>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</si>
  <si>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</si>
  <si>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</si>
  <si>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</si>
  <si>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</si>
  <si>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</si>
  <si>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</si>
  <si>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</si>
  <si>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</si>
  <si>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</si>
  <si>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</si>
  <si>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</si>
  <si>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</si>
  <si>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</si>
  <si>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</si>
  <si>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</si>
  <si>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</si>
  <si>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</si>
  <si>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</si>
  <si>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</si>
  <si>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</si>
  <si>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</si>
  <si>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</si>
  <si>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</si>
  <si>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</si>
  <si>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</si>
  <si>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</si>
  <si>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</si>
  <si>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</si>
  <si>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</si>
  <si>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</si>
  <si>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</si>
  <si>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</si>
  <si>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</si>
  <si>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</si>
  <si>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</si>
  <si>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</si>
  <si>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</si>
  <si>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</si>
  <si>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</si>
  <si>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</si>
  <si>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</si>
  <si>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</si>
  <si>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</si>
  <si>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</si>
  <si>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</si>
  <si>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</si>
  <si>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</si>
  <si>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</si>
  <si>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</si>
  <si>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</si>
  <si>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</si>
  <si>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</si>
  <si>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</si>
  <si>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</si>
  <si>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</si>
  <si>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</si>
  <si>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</si>
  <si>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</si>
  <si>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</si>
  <si>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</si>
  <si>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</si>
  <si>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</si>
  <si>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</si>
  <si>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</si>
  <si>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</si>
  <si>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</si>
  <si>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</si>
  <si>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</si>
  <si>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</si>
  <si>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</si>
  <si>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</si>
  <si>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</si>
  <si>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</si>
  <si>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</si>
  <si>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</si>
  <si>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</si>
  <si>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</si>
  <si>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</si>
  <si>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</si>
  <si>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</si>
  <si>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</si>
  <si>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</si>
  <si>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</si>
  <si>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</si>
  <si>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</si>
  <si>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</si>
  <si>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</si>
  <si>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</si>
  <si>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</si>
  <si>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</si>
  <si>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</si>
  <si>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</si>
  <si>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</si>
  <si>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</si>
  <si>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</si>
  <si>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</si>
  <si>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</si>
  <si>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</si>
  <si>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</si>
  <si>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</si>
  <si>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</si>
  <si>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</si>
  <si>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</si>
  <si>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</si>
  <si>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</si>
  <si>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</si>
  <si>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</si>
  <si>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</si>
  <si>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</si>
  <si>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</si>
  <si>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</si>
  <si>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</si>
  <si>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</si>
  <si>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</si>
  <si>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</si>
  <si>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</si>
  <si>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</si>
  <si>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</si>
  <si>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</si>
  <si>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</si>
  <si>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</si>
  <si>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</si>
  <si>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</si>
  <si>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</si>
  <si>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</si>
  <si>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</si>
  <si>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</si>
  <si>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</si>
  <si>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</si>
  <si>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</si>
  <si>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</si>
  <si>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</si>
  <si>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</si>
  <si>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</si>
  <si>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</si>
  <si>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</si>
  <si>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</si>
  <si>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</si>
  <si>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</si>
  <si>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</si>
  <si>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</si>
  <si>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</si>
  <si>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</si>
  <si>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</si>
  <si>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</si>
  <si>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</si>
  <si>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</si>
  <si>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</si>
  <si>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</si>
  <si>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</si>
  <si>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</si>
  <si>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</si>
  <si>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</si>
  <si>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</si>
  <si>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</si>
  <si>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</si>
  <si>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</si>
  <si>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</si>
  <si>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</si>
  <si>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</si>
  <si>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</si>
  <si>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</si>
  <si>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</si>
  <si>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</si>
  <si>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</si>
  <si>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</si>
  <si>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</si>
  <si>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</si>
  <si>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</si>
  <si>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</si>
  <si>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</si>
  <si>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</si>
  <si>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</si>
  <si>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</si>
  <si>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</si>
  <si>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</si>
  <si>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</si>
  <si>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</si>
  <si>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</si>
  <si>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</si>
  <si>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</si>
  <si>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</si>
  <si>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</si>
  <si>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</si>
  <si>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</si>
  <si>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</si>
  <si>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</si>
  <si>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</si>
  <si>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</si>
  <si>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</si>
  <si>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</si>
  <si>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</si>
  <si>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</si>
  <si>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</si>
  <si>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</si>
  <si>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</si>
  <si>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</si>
  <si>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</si>
  <si>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</si>
  <si>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</si>
  <si>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</si>
  <si>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</si>
  <si>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</si>
  <si>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</si>
  <si>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</si>
  <si>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</si>
  <si>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</si>
  <si>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</si>
  <si>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</si>
  <si>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</si>
  <si>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</si>
  <si>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</si>
  <si>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</si>
  <si>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</si>
  <si>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</si>
  <si>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</si>
  <si>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</si>
  <si>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</si>
  <si>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</si>
  <si>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</si>
  <si>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</si>
  <si>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</si>
  <si>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</si>
  <si>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</si>
  <si>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</si>
  <si>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</si>
  <si>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</si>
  <si>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</si>
  <si>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</si>
  <si>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</si>
  <si>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</si>
  <si>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</si>
  <si>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</si>
  <si>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</si>
  <si>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</si>
  <si>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</si>
  <si>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</si>
  <si>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</si>
  <si>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</si>
  <si>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</si>
  <si>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</si>
  <si>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</si>
  <si>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</si>
  <si>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</si>
  <si>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</si>
  <si>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</si>
  <si>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</si>
  <si>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</si>
  <si>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</si>
  <si>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</si>
  <si>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</si>
  <si>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</si>
  <si>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</si>
  <si>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</si>
  <si>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</si>
  <si>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</si>
  <si>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</si>
  <si>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</si>
  <si>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</si>
  <si>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</si>
  <si>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</si>
  <si>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</si>
  <si>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</si>
  <si>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</si>
  <si>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</si>
  <si>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</si>
  <si>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</si>
  <si>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</si>
  <si>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</si>
  <si>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</si>
  <si>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</si>
  <si>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</si>
  <si>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</si>
  <si>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</si>
  <si>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</si>
  <si>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</si>
  <si>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</si>
  <si>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</si>
  <si>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</si>
  <si>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</si>
  <si>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</si>
  <si>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</si>
  <si>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</si>
  <si>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</si>
  <si>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</si>
  <si>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</si>
  <si>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</si>
  <si>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</si>
  <si>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</si>
  <si>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</si>
  <si>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</si>
  <si>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</si>
  <si>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</si>
  <si>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</si>
  <si>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</si>
  <si>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</si>
  <si>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</si>
  <si>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</si>
  <si>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</si>
  <si>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</si>
  <si>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</si>
  <si>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</si>
  <si>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</si>
  <si>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</si>
  <si>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</si>
  <si>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</si>
  <si>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</si>
  <si>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</si>
  <si>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</si>
  <si>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</si>
  <si>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</si>
  <si>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</si>
  <si>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</si>
  <si>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</si>
  <si>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</si>
  <si>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</si>
  <si>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</si>
  <si>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</si>
  <si>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</si>
  <si>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</si>
  <si>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</si>
  <si>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</si>
  <si>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</si>
  <si>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</si>
  <si>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</si>
  <si>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</si>
  <si>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</si>
  <si>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</si>
  <si>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</si>
  <si>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</si>
  <si>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</si>
  <si>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</si>
  <si>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</si>
  <si>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</si>
  <si>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</si>
  <si>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</si>
  <si>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</si>
  <si>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</si>
  <si>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</si>
  <si>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</si>
  <si>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</si>
  <si>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</si>
  <si>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</si>
  <si>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</si>
  <si>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</si>
  <si>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</si>
  <si>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</si>
  <si>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</si>
  <si>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</si>
  <si>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</si>
  <si>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</si>
  <si>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</si>
  <si>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</si>
  <si>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</si>
  <si>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</si>
  <si>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</si>
  <si>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</si>
  <si>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</si>
  <si>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</si>
  <si>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</si>
  <si>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</si>
  <si>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</si>
  <si>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</si>
  <si>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</si>
  <si>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</si>
  <si>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</si>
  <si>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</si>
  <si>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</si>
  <si>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</si>
  <si>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</si>
  <si>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</si>
  <si>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</si>
  <si>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</si>
  <si>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</si>
  <si>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</si>
  <si>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</si>
  <si>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</si>
  <si>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</si>
  <si>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</si>
  <si>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</si>
  <si>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</si>
  <si>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</si>
  <si>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</si>
  <si>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</si>
  <si>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</si>
  <si>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</si>
  <si>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</si>
  <si>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</si>
  <si>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</si>
  <si>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</si>
  <si>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</si>
  <si>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</si>
  <si>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</si>
  <si>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</si>
  <si>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</si>
  <si>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</si>
  <si>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</si>
  <si>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</si>
  <si>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</si>
  <si>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</si>
  <si>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</si>
  <si>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</si>
  <si>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</si>
  <si>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</si>
  <si>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</si>
  <si>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</si>
  <si>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</si>
  <si>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</si>
  <si>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</si>
  <si>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</si>
  <si>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</si>
  <si>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</si>
  <si>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</si>
  <si>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</si>
  <si>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</si>
  <si>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</si>
  <si>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</si>
  <si>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</si>
  <si>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</si>
  <si>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</si>
  <si>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</si>
  <si>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in India</t>
  </si>
  <si>
    <t>EUR</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</si>
  <si>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</si>
  <si>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</si>
  <si>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General administrative and/or legal documents (GST &amp; PAN, TAN Certificate and any other Legal registration documents for the entity registered in India)</t>
  </si>
  <si>
    <t xml:space="preserve">and at least </t>
  </si>
  <si>
    <t>In the last 36 months before the date of publication of  this tender.</t>
  </si>
  <si>
    <t xml:space="preserve">Support to Agroecological Transformation Processes in India </t>
  </si>
  <si>
    <t>Technical Support for Programme Scale-Up, Capacity Development and Learning under JIVA</t>
  </si>
  <si>
    <t>on natural farming operational in 10 states of India, preferably in JIVA programme of NABARD.</t>
  </si>
  <si>
    <t>on Natural Resource Management preferably in Watershed or tribal development projects</t>
  </si>
  <si>
    <t>Three years experience in farmer led extension models in natural farming</t>
  </si>
  <si>
    <t>Two years experience in conduction of trainings on natural design</t>
  </si>
  <si>
    <t>Two years experience in developing seed systems, crop</t>
  </si>
  <si>
    <t>7000019576</t>
  </si>
  <si>
    <t>G-011487-003</t>
  </si>
  <si>
    <t>Two year experience with national or state government on natural farming preferably in JIVA programme and  five years experience in design of large scale NRM programs of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</si>
</sst>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5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49" fontId="2" fillId="3" borderId="10" xfId="0" applyNumberFormat="1" applyFont="1" applyFill="1" applyBorder="1" applyAlignment="1" applyProtection="1">
      <alignment vertical="center" wrapText="1"/>
      <protection locked="0"/>
    </xf>
    <xf numFmtId="49" fontId="2" fillId="3" borderId="72" xfId="0" applyNumberFormat="1" applyFont="1" applyFill="1" applyBorder="1" applyAlignment="1" applyProtection="1">
      <alignment vertical="center" wrapText="1"/>
      <protection locked="0"/>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25" fillId="0" borderId="0" xfId="0" applyFont="1" applyAlignment="1">
      <alignment horizontal="left" vertical="center" wrapText="1"/>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0" fontId="2" fillId="5" borderId="31" xfId="0" applyFont="1" applyFill="1" applyBorder="1" applyAlignment="1" applyProtection="1">
      <alignment vertical="center" wrapText="1"/>
      <protection locked="0"/>
    </xf>
    <xf numFmtId="0" fontId="2" fillId="5" borderId="32" xfId="0" applyFont="1" applyFill="1" applyBorder="1" applyAlignment="1" applyProtection="1">
      <alignment vertical="center" wrapText="1"/>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wrapText="1"/>
      <protection locked="0"/>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0" fontId="2" fillId="0" borderId="0" xfId="0" applyFont="1" applyAlignment="1">
      <alignment horizontal="left" vertical="top"/>
    </xf>
    <xf numFmtId="0" fontId="13" fillId="0" borderId="0" xfId="0" applyFont="1" applyAlignment="1">
      <alignment horizontal="left" wrapText="1" indent="1"/>
    </xf>
    <xf numFmtId="0" fontId="13"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center"/>
    </xf>
    <xf numFmtId="0" fontId="13" fillId="0" borderId="0" xfId="0" applyFont="1" applyAlignment="1">
      <alignment horizontal="left" vertical="center" wrapText="1"/>
    </xf>
    <xf numFmtId="0" fontId="30" fillId="0" borderId="0" xfId="0" applyFont="1" applyAlignment="1">
      <alignment horizontal="left" vertical="center" indent="1"/>
    </xf>
    <xf numFmtId="0" fontId="0" fillId="0" borderId="0" xfId="0" applyAlignment="1">
      <alignment horizontal="left" vertical="center" wrapText="1"/>
    </xf>
    <xf numFmtId="0" fontId="29" fillId="0" borderId="0" xfId="0" applyFont="1" applyAlignment="1">
      <alignment horizontal="left" vertical="center" indent="1"/>
    </xf>
    <xf numFmtId="0" fontId="13" fillId="0" borderId="0" xfId="0" applyFont="1" applyAlignment="1">
      <alignment horizontal="center"/>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wrapTex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2" fillId="5" borderId="57" xfId="0" applyFont="1" applyFill="1" applyBorder="1" applyAlignment="1" applyProtection="1">
      <alignment horizontal="left" vertical="center" shrinkToFit="1"/>
      <protection locked="0"/>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315944</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5546875" customWidth="1"/>
    <col min="2" max="2" width="14" customWidth="1"/>
    <col min="3" max="7" width="11.44140625" customWidth="1"/>
  </cols>
  <sheetData>
    <row r="1" spans="1:17" ht="14">
      <c r="A1" s="243" t="s">
        <v>401</v>
      </c>
      <c r="B1" s="243"/>
      <c r="C1" s="243"/>
    </row>
    <row r="2" spans="1:17">
      <c r="A2" s="241" t="s">
        <v>404</v>
      </c>
      <c r="B2" s="241"/>
      <c r="C2" s="241"/>
      <c r="D2" s="241"/>
      <c r="E2" s="241"/>
      <c r="F2" s="241"/>
      <c r="G2" s="241"/>
      <c r="H2" s="241"/>
    </row>
    <row r="3" spans="1:17">
      <c r="A3" s="241"/>
      <c r="B3" s="241"/>
      <c r="C3" s="241"/>
      <c r="D3" s="241"/>
      <c r="E3" s="241"/>
      <c r="F3" s="241"/>
      <c r="G3" s="241"/>
      <c r="H3" s="241"/>
    </row>
    <row r="4" spans="1:17" ht="7" customHeight="1">
      <c r="A4" s="239"/>
      <c r="B4" s="239"/>
      <c r="C4" s="239"/>
      <c r="D4" s="239"/>
      <c r="E4" s="239"/>
      <c r="F4" s="239"/>
      <c r="G4" s="239"/>
      <c r="H4" s="239"/>
      <c r="I4" s="239"/>
      <c r="J4" s="239"/>
      <c r="K4" s="239"/>
      <c r="L4" s="239"/>
      <c r="M4" s="239"/>
      <c r="N4" s="239"/>
      <c r="O4" s="239"/>
      <c r="P4" s="239"/>
      <c r="Q4" s="239"/>
    </row>
    <row r="5" spans="1:17" ht="12.5">
      <c r="A5" s="163" t="s">
        <v>405</v>
      </c>
      <c r="B5" s="160"/>
      <c r="C5" s="160"/>
      <c r="D5" s="160"/>
      <c r="E5" s="160"/>
      <c r="F5" s="160"/>
      <c r="G5" s="160"/>
      <c r="H5" s="160"/>
      <c r="I5" s="160"/>
      <c r="J5" s="160"/>
      <c r="K5" s="160"/>
      <c r="L5" s="160"/>
      <c r="M5" s="160"/>
      <c r="N5" s="244"/>
      <c r="O5" s="244"/>
      <c r="P5" s="244"/>
      <c r="Q5" s="244"/>
    </row>
    <row r="6" spans="1:17" ht="7" customHeight="1">
      <c r="A6" s="244"/>
      <c r="B6" s="244"/>
      <c r="C6" s="244"/>
      <c r="D6" s="244"/>
      <c r="E6" s="244"/>
      <c r="F6" s="244"/>
      <c r="G6" s="244"/>
      <c r="H6" s="244"/>
      <c r="I6" s="244"/>
      <c r="J6" s="244"/>
      <c r="K6" s="244"/>
      <c r="L6" s="244"/>
      <c r="M6" s="244"/>
      <c r="N6" s="244"/>
      <c r="O6" s="244"/>
      <c r="P6" s="244"/>
      <c r="Q6" s="244"/>
    </row>
    <row r="7" spans="1:17" ht="36" customHeight="1">
      <c r="A7" s="237" t="s">
        <v>406</v>
      </c>
      <c r="B7" s="237"/>
      <c r="C7" s="245" t="s">
        <v>407</v>
      </c>
      <c r="D7" s="246"/>
      <c r="E7" s="246"/>
      <c r="F7" s="246"/>
      <c r="G7" s="246"/>
      <c r="H7" s="246"/>
      <c r="I7" s="246"/>
      <c r="J7" s="246"/>
      <c r="K7" s="246"/>
      <c r="L7" s="246"/>
      <c r="M7" s="246"/>
      <c r="N7" s="246"/>
      <c r="O7" s="246"/>
    </row>
    <row r="8" spans="1:17" ht="7" customHeight="1">
      <c r="A8" s="244"/>
      <c r="B8" s="244"/>
      <c r="C8" s="244"/>
      <c r="D8" s="244"/>
      <c r="E8" s="244"/>
      <c r="F8" s="244"/>
      <c r="G8" s="244"/>
      <c r="H8" s="244"/>
      <c r="I8" s="244"/>
      <c r="J8" s="244"/>
      <c r="K8" s="244"/>
      <c r="L8" s="244"/>
      <c r="M8" s="244"/>
      <c r="N8" s="244"/>
      <c r="O8" s="244"/>
      <c r="P8" s="244"/>
      <c r="Q8" s="244"/>
    </row>
    <row r="9" spans="1:17">
      <c r="A9" s="237" t="s">
        <v>408</v>
      </c>
      <c r="B9" s="237"/>
      <c r="C9" s="240" t="s">
        <v>409</v>
      </c>
      <c r="D9" s="240"/>
      <c r="E9" s="240"/>
      <c r="F9" s="240"/>
      <c r="G9" s="240"/>
      <c r="H9" s="240"/>
      <c r="I9" s="240"/>
      <c r="J9" s="240"/>
      <c r="K9" s="240"/>
      <c r="L9" s="240"/>
      <c r="M9" s="240"/>
      <c r="N9" s="240"/>
      <c r="O9" s="240"/>
      <c r="P9" s="240"/>
      <c r="Q9" s="240"/>
    </row>
    <row r="10" spans="1:17" ht="16.75" customHeight="1">
      <c r="A10" s="237"/>
      <c r="B10" s="237"/>
      <c r="C10" s="240"/>
      <c r="D10" s="240"/>
      <c r="E10" s="240"/>
      <c r="F10" s="240"/>
      <c r="G10" s="240"/>
      <c r="H10" s="240"/>
      <c r="I10" s="240"/>
      <c r="J10" s="240"/>
      <c r="K10" s="240"/>
      <c r="L10" s="240"/>
      <c r="M10" s="240"/>
      <c r="N10" s="240"/>
      <c r="O10" s="240"/>
      <c r="P10" s="240"/>
      <c r="Q10" s="240"/>
    </row>
    <row r="11" spans="1:17" ht="7" customHeight="1">
      <c r="A11" s="247"/>
      <c r="B11" s="247"/>
      <c r="C11" s="247"/>
      <c r="D11" s="247"/>
      <c r="E11" s="247"/>
      <c r="F11" s="247"/>
      <c r="G11" s="247"/>
      <c r="H11" s="247"/>
      <c r="I11" s="247"/>
      <c r="J11" s="247"/>
      <c r="K11" s="247"/>
      <c r="L11" s="247"/>
      <c r="M11" s="247"/>
      <c r="N11" s="247"/>
      <c r="O11" s="247"/>
      <c r="P11" s="247"/>
      <c r="Q11" s="247"/>
    </row>
    <row r="12" spans="1:17" ht="15" customHeight="1">
      <c r="A12" s="237" t="s">
        <v>410</v>
      </c>
      <c r="B12" s="237"/>
      <c r="C12" s="240" t="s">
        <v>411</v>
      </c>
      <c r="D12" s="240"/>
      <c r="E12" s="240"/>
      <c r="F12" s="240"/>
      <c r="G12" s="240"/>
      <c r="H12" s="240"/>
      <c r="I12" s="240"/>
      <c r="J12" s="240"/>
      <c r="K12" s="240"/>
      <c r="L12" s="240"/>
      <c r="M12" s="240"/>
      <c r="N12" s="240"/>
      <c r="O12" s="240"/>
      <c r="P12" s="240"/>
      <c r="Q12" s="5"/>
    </row>
    <row r="13" spans="1:17" ht="11.4" customHeight="1">
      <c r="A13" s="237"/>
      <c r="B13" s="237"/>
      <c r="C13" s="240"/>
      <c r="D13" s="240"/>
      <c r="E13" s="240"/>
      <c r="F13" s="240"/>
      <c r="G13" s="240"/>
      <c r="H13" s="240"/>
      <c r="I13" s="240"/>
      <c r="J13" s="240"/>
      <c r="K13" s="240"/>
      <c r="L13" s="240"/>
      <c r="M13" s="240"/>
      <c r="N13" s="240"/>
      <c r="O13" s="240"/>
      <c r="P13" s="240"/>
      <c r="Q13" s="5"/>
    </row>
    <row r="14" spans="1:17" ht="7" customHeight="1">
      <c r="A14" s="239"/>
      <c r="B14" s="239"/>
      <c r="C14" s="239"/>
      <c r="D14" s="239"/>
      <c r="E14" s="239"/>
      <c r="F14" s="239"/>
      <c r="G14" s="239"/>
      <c r="H14" s="239"/>
      <c r="I14" s="239"/>
      <c r="J14" s="239"/>
      <c r="K14" s="239"/>
      <c r="L14" s="239"/>
      <c r="M14" s="239"/>
      <c r="N14" s="239"/>
      <c r="O14" s="239"/>
      <c r="P14" s="239"/>
      <c r="Q14" s="239"/>
    </row>
    <row r="15" spans="1:17" ht="25.5" customHeight="1">
      <c r="A15" s="237" t="s">
        <v>412</v>
      </c>
      <c r="B15" s="237"/>
      <c r="C15" s="240" t="s">
        <v>413</v>
      </c>
      <c r="D15" s="242"/>
      <c r="E15" s="242"/>
      <c r="F15" s="242"/>
      <c r="G15" s="242"/>
      <c r="H15" s="242"/>
      <c r="I15" s="242"/>
      <c r="J15" s="242"/>
      <c r="K15" s="242"/>
      <c r="L15" s="242"/>
      <c r="M15" s="242"/>
      <c r="N15" s="242"/>
      <c r="O15" s="242"/>
      <c r="P15" s="242"/>
      <c r="Q15" s="242"/>
    </row>
    <row r="16" spans="1:17" ht="9" customHeight="1">
      <c r="A16" s="237"/>
      <c r="B16" s="237"/>
      <c r="C16" s="242"/>
      <c r="D16" s="242"/>
      <c r="E16" s="242"/>
      <c r="F16" s="242"/>
      <c r="G16" s="242"/>
      <c r="H16" s="242"/>
      <c r="I16" s="242"/>
      <c r="J16" s="242"/>
      <c r="K16" s="242"/>
      <c r="L16" s="242"/>
      <c r="M16" s="242"/>
      <c r="N16" s="242"/>
      <c r="O16" s="242"/>
      <c r="P16" s="242"/>
      <c r="Q16" s="242"/>
    </row>
    <row r="17" spans="1:17" ht="7" customHeight="1">
      <c r="A17" s="239"/>
      <c r="B17" s="239"/>
      <c r="C17" s="239"/>
      <c r="D17" s="239"/>
      <c r="E17" s="239"/>
      <c r="F17" s="239"/>
      <c r="G17" s="239"/>
      <c r="H17" s="239"/>
      <c r="I17" s="239"/>
      <c r="J17" s="239"/>
      <c r="K17" s="239"/>
      <c r="L17" s="239"/>
      <c r="M17" s="239"/>
      <c r="N17" s="239"/>
      <c r="O17" s="239"/>
      <c r="P17" s="239"/>
      <c r="Q17" s="239"/>
    </row>
    <row r="18" spans="1:17" ht="15" customHeight="1">
      <c r="A18" s="241" t="s">
        <v>414</v>
      </c>
      <c r="B18" s="241"/>
      <c r="C18" s="241"/>
      <c r="D18" s="241"/>
      <c r="E18" s="241"/>
      <c r="F18" s="241"/>
      <c r="G18" s="241"/>
      <c r="H18" s="241"/>
    </row>
    <row r="19" spans="1:17" ht="2.4" customHeight="1">
      <c r="A19" s="241"/>
      <c r="B19" s="241"/>
      <c r="C19" s="241"/>
      <c r="D19" s="241"/>
      <c r="E19" s="241"/>
      <c r="F19" s="241"/>
      <c r="G19" s="241"/>
      <c r="H19" s="241"/>
    </row>
    <row r="20" spans="1:17" ht="7" customHeight="1"/>
    <row r="21" spans="1:17">
      <c r="A21" s="237" t="s">
        <v>415</v>
      </c>
      <c r="B21" s="237"/>
      <c r="C21" s="240" t="s">
        <v>416</v>
      </c>
      <c r="D21" s="242"/>
      <c r="E21" s="242"/>
      <c r="F21" s="242"/>
      <c r="G21" s="242"/>
      <c r="H21" s="242"/>
      <c r="I21" s="242"/>
      <c r="J21" s="242"/>
      <c r="K21" s="242"/>
      <c r="L21" s="242"/>
      <c r="M21" s="242"/>
      <c r="N21" s="242"/>
      <c r="O21" s="242"/>
      <c r="P21" s="242"/>
    </row>
    <row r="22" spans="1:17" ht="35.4" customHeight="1">
      <c r="A22" s="237"/>
      <c r="B22" s="237"/>
      <c r="C22" s="242"/>
      <c r="D22" s="242"/>
      <c r="E22" s="242"/>
      <c r="F22" s="242"/>
      <c r="G22" s="242"/>
      <c r="H22" s="242"/>
      <c r="I22" s="242"/>
      <c r="J22" s="242"/>
      <c r="K22" s="242"/>
      <c r="L22" s="242"/>
      <c r="M22" s="242"/>
      <c r="N22" s="242"/>
      <c r="O22" s="242"/>
      <c r="P22" s="242"/>
    </row>
    <row r="23" spans="1:17" ht="10.25" customHeight="1">
      <c r="A23" s="239"/>
      <c r="B23" s="239"/>
      <c r="C23" s="239"/>
      <c r="D23" s="239"/>
      <c r="E23" s="239"/>
      <c r="F23" s="239"/>
      <c r="G23" s="239"/>
      <c r="H23" s="239"/>
      <c r="I23" s="239"/>
      <c r="J23" s="239"/>
      <c r="K23" s="239"/>
      <c r="L23" s="239"/>
      <c r="M23" s="239"/>
      <c r="N23" s="239"/>
      <c r="O23" s="239"/>
      <c r="P23" s="239"/>
      <c r="Q23" s="239"/>
    </row>
    <row r="24" spans="1:17" ht="10.25" customHeight="1">
      <c r="A24" s="237" t="s">
        <v>417</v>
      </c>
      <c r="B24" s="237"/>
      <c r="C24" s="240" t="s">
        <v>418</v>
      </c>
      <c r="D24" s="240"/>
      <c r="E24" s="240"/>
      <c r="F24" s="240"/>
      <c r="G24" s="240"/>
      <c r="H24" s="240"/>
      <c r="I24" s="240"/>
      <c r="J24" s="240"/>
      <c r="K24" s="240"/>
      <c r="L24" s="240"/>
      <c r="M24" s="240"/>
      <c r="N24" s="240"/>
      <c r="O24" s="240"/>
      <c r="P24" s="240"/>
      <c r="Q24" s="240"/>
    </row>
    <row r="25" spans="1:17" ht="16" customHeight="1">
      <c r="A25" s="237"/>
      <c r="B25" s="237"/>
      <c r="C25" s="240"/>
      <c r="D25" s="240"/>
      <c r="E25" s="240"/>
      <c r="F25" s="240"/>
      <c r="G25" s="240"/>
      <c r="H25" s="240"/>
      <c r="I25" s="240"/>
      <c r="J25" s="240"/>
      <c r="K25" s="240"/>
      <c r="L25" s="240"/>
      <c r="M25" s="240"/>
      <c r="N25" s="240"/>
      <c r="O25" s="240"/>
      <c r="P25" s="240"/>
      <c r="Q25" s="240"/>
    </row>
    <row r="26" spans="1:17" ht="10.25" customHeight="1">
      <c r="A26" s="239"/>
      <c r="B26" s="239"/>
      <c r="C26" s="239"/>
      <c r="D26" s="239"/>
      <c r="E26" s="239"/>
      <c r="F26" s="239"/>
      <c r="G26" s="239"/>
      <c r="H26" s="239"/>
      <c r="I26" s="239"/>
      <c r="J26" s="239"/>
      <c r="K26" s="239"/>
      <c r="L26" s="239"/>
      <c r="M26" s="239"/>
      <c r="N26" s="239"/>
      <c r="O26" s="239"/>
      <c r="P26" s="239"/>
      <c r="Q26" s="239"/>
    </row>
    <row r="27" spans="1:17" ht="10.25" customHeight="1">
      <c r="A27" s="241" t="s">
        <v>419</v>
      </c>
      <c r="B27" s="241"/>
      <c r="C27" s="241"/>
      <c r="D27" s="241"/>
      <c r="E27" s="241"/>
      <c r="F27" s="241"/>
      <c r="G27" s="241"/>
      <c r="H27" s="241"/>
    </row>
    <row r="28" spans="1:17" ht="10.25" customHeight="1">
      <c r="A28" s="241"/>
      <c r="B28" s="241"/>
      <c r="C28" s="241"/>
      <c r="D28" s="241"/>
      <c r="E28" s="241"/>
      <c r="F28" s="241"/>
      <c r="G28" s="241"/>
      <c r="H28" s="241"/>
    </row>
    <row r="29" spans="1:17" ht="7" customHeight="1">
      <c r="A29" s="239"/>
      <c r="B29" s="239"/>
      <c r="C29" s="239"/>
      <c r="D29" s="239"/>
      <c r="E29" s="239"/>
      <c r="F29" s="239"/>
      <c r="G29" s="239"/>
      <c r="H29" s="239"/>
      <c r="I29" s="239"/>
      <c r="J29" s="239"/>
      <c r="K29" s="239"/>
      <c r="L29" s="239"/>
      <c r="M29" s="239"/>
      <c r="N29" s="239"/>
      <c r="O29" s="239"/>
      <c r="P29" s="239"/>
      <c r="Q29" s="239"/>
    </row>
    <row r="30" spans="1:17" ht="26.4" customHeight="1">
      <c r="A30" s="236" t="s">
        <v>420</v>
      </c>
      <c r="B30" s="236"/>
      <c r="C30" s="236"/>
      <c r="D30" s="236"/>
      <c r="E30" s="236"/>
      <c r="F30" s="236"/>
      <c r="G30" s="236"/>
      <c r="H30" s="236"/>
      <c r="I30" s="236"/>
      <c r="J30" s="236"/>
      <c r="K30" s="236"/>
      <c r="L30" s="236"/>
      <c r="M30" s="236"/>
      <c r="N30" s="236"/>
      <c r="O30" s="236"/>
      <c r="P30" s="236"/>
    </row>
    <row r="31" spans="1:17" ht="18" customHeight="1">
      <c r="A31" s="237" t="s">
        <v>421</v>
      </c>
      <c r="B31" s="238"/>
      <c r="C31" s="238"/>
      <c r="D31" s="238"/>
      <c r="E31" s="238"/>
      <c r="F31" s="238"/>
      <c r="G31" s="238"/>
      <c r="H31" s="238"/>
      <c r="I31" s="238"/>
      <c r="J31" s="238"/>
      <c r="K31" s="238"/>
      <c r="L31" s="238"/>
      <c r="M31" s="238"/>
      <c r="N31" s="238"/>
      <c r="O31" s="238"/>
      <c r="P31" s="238"/>
    </row>
    <row r="32" spans="1:17" ht="18" customHeight="1">
      <c r="A32" s="238"/>
      <c r="B32" s="238"/>
      <c r="C32" s="238"/>
      <c r="D32" s="238"/>
      <c r="E32" s="238"/>
      <c r="F32" s="238"/>
      <c r="G32" s="238"/>
      <c r="H32" s="238"/>
      <c r="I32" s="238"/>
      <c r="J32" s="238"/>
      <c r="K32" s="238"/>
      <c r="L32" s="238"/>
      <c r="M32" s="238"/>
      <c r="N32" s="238"/>
      <c r="O32" s="238"/>
      <c r="P32" s="238"/>
    </row>
  </sheetData>
  <sheetProtection sheet="1" formatRows="0"/>
  <mergeCells count="28">
    <mergeCell ref="A11:Q11"/>
    <mergeCell ref="A12:B13"/>
    <mergeCell ref="C12:P13"/>
    <mergeCell ref="A14:Q14"/>
    <mergeCell ref="A15:B16"/>
    <mergeCell ref="C15:Q16"/>
    <mergeCell ref="A7:B7"/>
    <mergeCell ref="C7:O7"/>
    <mergeCell ref="A8:Q8"/>
    <mergeCell ref="A9:B10"/>
    <mergeCell ref="C9:Q10"/>
    <mergeCell ref="A1:C1"/>
    <mergeCell ref="A2:H3"/>
    <mergeCell ref="A4:Q4"/>
    <mergeCell ref="N5:Q5"/>
    <mergeCell ref="A6:Q6"/>
    <mergeCell ref="A17:Q17"/>
    <mergeCell ref="A18:H19"/>
    <mergeCell ref="A21:B22"/>
    <mergeCell ref="C21:P22"/>
    <mergeCell ref="A29:Q29"/>
    <mergeCell ref="A30:P30"/>
    <mergeCell ref="A31:P32"/>
    <mergeCell ref="A23:Q23"/>
    <mergeCell ref="A24:B25"/>
    <mergeCell ref="C24:Q25"/>
    <mergeCell ref="A26:Q26"/>
    <mergeCell ref="A27:H28"/>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23" zoomScale="85" zoomScaleNormal="85" zoomScaleSheetLayoutView="75" workbookViewId="0">
      <selection activeCell="B38" sqref="B38:H38"/>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6" t="s">
        <v>397</v>
      </c>
    </row>
    <row r="2" spans="1:21" ht="14"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169" t="s">
        <v>423</v>
      </c>
      <c r="C4" s="169"/>
      <c r="D4" s="173"/>
      <c r="E4" s="173"/>
      <c r="F4" s="173"/>
      <c r="G4" s="173"/>
      <c r="H4" s="235" t="s">
        <v>369</v>
      </c>
      <c r="I4" s="235"/>
      <c r="J4" s="173" t="s">
        <v>441</v>
      </c>
      <c r="K4" s="173"/>
      <c r="L4" s="173"/>
      <c r="M4" s="173"/>
      <c r="N4" s="173"/>
      <c r="O4" s="173"/>
      <c r="P4" s="171" t="s">
        <v>370</v>
      </c>
      <c r="Q4" s="171"/>
      <c r="R4" s="173" t="s">
        <v>449</v>
      </c>
      <c r="S4" s="173"/>
    </row>
    <row r="5" spans="1:21" ht="11.25" customHeight="1">
      <c r="A5" s="40">
        <f t="shared" ref="A5:A47" si="0">ROW(A2)</f>
        <v>2</v>
      </c>
      <c r="B5" s="46" t="s">
        <v>334</v>
      </c>
      <c r="C5" s="47"/>
      <c r="D5" s="173"/>
      <c r="E5" s="173"/>
      <c r="F5" s="173"/>
      <c r="G5" s="173"/>
      <c r="H5" s="211" t="s">
        <v>371</v>
      </c>
      <c r="I5" s="211"/>
      <c r="J5" s="173" t="s">
        <v>442</v>
      </c>
      <c r="K5" s="173"/>
      <c r="L5" s="173"/>
      <c r="M5" s="173"/>
      <c r="N5" s="173"/>
      <c r="O5" s="173"/>
      <c r="P5" s="172" t="s">
        <v>372</v>
      </c>
      <c r="Q5" s="172"/>
      <c r="R5" s="173" t="s">
        <v>448</v>
      </c>
      <c r="S5" s="173"/>
    </row>
    <row r="6" spans="1:21" ht="11.25" customHeight="1">
      <c r="A6" s="40">
        <f t="shared" si="0"/>
        <v>3</v>
      </c>
      <c r="B6" s="46" t="s">
        <v>335</v>
      </c>
      <c r="D6" s="173"/>
      <c r="E6" s="173"/>
      <c r="F6" s="173"/>
      <c r="G6" s="173"/>
      <c r="H6" s="211"/>
      <c r="I6" s="211"/>
      <c r="J6" s="173"/>
      <c r="K6" s="173"/>
      <c r="L6" s="173"/>
      <c r="M6" s="173"/>
      <c r="N6" s="173"/>
      <c r="O6" s="173"/>
      <c r="P6" s="2"/>
      <c r="Q6" s="45"/>
      <c r="R6" s="232"/>
      <c r="S6" s="232"/>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06" t="s">
        <v>342</v>
      </c>
      <c r="K8" s="207"/>
      <c r="L8" s="206" t="s">
        <v>343</v>
      </c>
      <c r="M8" s="207"/>
      <c r="N8" s="206" t="s">
        <v>344</v>
      </c>
      <c r="O8" s="207"/>
      <c r="P8" s="206" t="s">
        <v>345</v>
      </c>
      <c r="Q8" s="207"/>
      <c r="R8" s="206" t="s">
        <v>346</v>
      </c>
      <c r="S8" s="207"/>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3">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28.5" customHeight="1">
      <c r="A11" s="40">
        <f t="shared" si="0"/>
        <v>8</v>
      </c>
      <c r="B11" s="191" t="s">
        <v>438</v>
      </c>
      <c r="C11" s="191"/>
      <c r="D11" s="191"/>
      <c r="E11" s="191"/>
      <c r="F11" s="191"/>
      <c r="G11" s="191"/>
      <c r="H11" s="60"/>
      <c r="I11" s="61"/>
      <c r="J11" s="183"/>
      <c r="K11" s="184"/>
      <c r="L11" s="183"/>
      <c r="M11" s="184"/>
      <c r="N11" s="183"/>
      <c r="O11" s="184"/>
      <c r="P11" s="183"/>
      <c r="Q11" s="184"/>
      <c r="R11" s="183"/>
      <c r="S11" s="184"/>
    </row>
    <row r="12" spans="1:21" ht="22.75" customHeight="1">
      <c r="A12" s="40">
        <f t="shared" si="0"/>
        <v>9</v>
      </c>
      <c r="B12" s="192" t="s">
        <v>436</v>
      </c>
      <c r="C12" s="192"/>
      <c r="D12" s="192"/>
      <c r="E12" s="192"/>
      <c r="F12" s="192"/>
      <c r="G12" s="192"/>
      <c r="H12" s="62"/>
      <c r="I12" s="63"/>
      <c r="J12" s="167"/>
      <c r="K12" s="168"/>
      <c r="L12" s="167"/>
      <c r="M12" s="168"/>
      <c r="N12" s="167"/>
      <c r="O12" s="168"/>
      <c r="P12" s="167"/>
      <c r="Q12" s="168"/>
      <c r="R12" s="167"/>
      <c r="S12" s="168"/>
    </row>
    <row r="13" spans="1:21" ht="22.75" customHeight="1">
      <c r="A13" s="40">
        <f t="shared" ref="A13:A20" si="1">ROW(A10)</f>
        <v>10</v>
      </c>
      <c r="B13" s="192" t="s">
        <v>437</v>
      </c>
      <c r="C13" s="192"/>
      <c r="D13" s="192"/>
      <c r="E13" s="192"/>
      <c r="F13" s="192"/>
      <c r="G13" s="192"/>
      <c r="H13" s="62"/>
      <c r="I13" s="63"/>
      <c r="J13" s="167"/>
      <c r="K13" s="168"/>
      <c r="L13" s="167"/>
      <c r="M13" s="168"/>
      <c r="N13" s="167"/>
      <c r="O13" s="168"/>
      <c r="P13" s="167"/>
      <c r="Q13" s="168"/>
      <c r="R13" s="167"/>
      <c r="S13" s="168"/>
      <c r="U13" s="64"/>
    </row>
    <row r="14" spans="1:21" ht="14.4" hidden="1" customHeight="1">
      <c r="A14" s="40">
        <f t="shared" si="1"/>
        <v>11</v>
      </c>
      <c r="B14" s="200"/>
      <c r="C14" s="200"/>
      <c r="D14" s="200"/>
      <c r="E14" s="200"/>
      <c r="F14" s="200"/>
      <c r="G14" s="200"/>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20" t="s">
        <v>432</v>
      </c>
      <c r="C17" s="220"/>
      <c r="D17" s="220"/>
      <c r="E17" s="220"/>
      <c r="F17" s="220"/>
      <c r="G17" s="66" t="s">
        <v>339</v>
      </c>
      <c r="H17" s="24">
        <v>150000</v>
      </c>
      <c r="I17" s="165" t="s">
        <v>435</v>
      </c>
      <c r="J17" s="167"/>
      <c r="K17" s="168"/>
      <c r="L17" s="167"/>
      <c r="M17" s="168"/>
      <c r="N17" s="167"/>
      <c r="O17" s="168"/>
      <c r="P17" s="167"/>
      <c r="Q17" s="168"/>
      <c r="R17" s="167"/>
      <c r="S17" s="168"/>
    </row>
    <row r="18" spans="1:19" ht="19.5" customHeight="1">
      <c r="A18" s="40">
        <f t="shared" si="1"/>
        <v>15</v>
      </c>
      <c r="B18" s="224" t="s">
        <v>389</v>
      </c>
      <c r="C18" s="224"/>
      <c r="D18" s="224"/>
      <c r="E18" s="224"/>
      <c r="F18" s="224"/>
      <c r="G18" s="67" t="s">
        <v>339</v>
      </c>
      <c r="H18" s="25">
        <v>12</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25"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21" t="s">
        <v>348</v>
      </c>
      <c r="C22" s="221"/>
      <c r="D22" s="221"/>
      <c r="E22" s="221"/>
      <c r="F22" s="221"/>
      <c r="G22" s="221"/>
      <c r="H22" s="27">
        <v>15000</v>
      </c>
      <c r="I22" s="166" t="s">
        <v>435</v>
      </c>
      <c r="J22" s="183"/>
      <c r="K22" s="184"/>
      <c r="L22" s="183"/>
      <c r="M22" s="184"/>
      <c r="N22" s="183"/>
      <c r="O22" s="184"/>
      <c r="P22" s="183"/>
      <c r="Q22" s="184"/>
      <c r="R22" s="183"/>
      <c r="S22" s="184"/>
    </row>
    <row r="23" spans="1:19" ht="30" customHeight="1">
      <c r="A23" s="40">
        <f t="shared" si="0"/>
        <v>20</v>
      </c>
      <c r="B23" s="74" t="s">
        <v>349</v>
      </c>
      <c r="C23" s="28">
        <v>2</v>
      </c>
      <c r="D23" s="227" t="str">
        <f>" reference project"&amp;IF(C23=1,"","s")&amp;" in the technical field"</f>
        <v xml:space="preserve"> reference projects in the technical field</v>
      </c>
      <c r="E23" s="227"/>
      <c r="F23" s="225" t="s">
        <v>443</v>
      </c>
      <c r="G23" s="225"/>
      <c r="H23" s="225"/>
      <c r="I23" s="226"/>
      <c r="J23" s="196"/>
      <c r="K23" s="197"/>
      <c r="L23" s="196"/>
      <c r="M23" s="197"/>
      <c r="N23" s="196"/>
      <c r="O23" s="197"/>
      <c r="P23" s="196"/>
      <c r="Q23" s="197"/>
      <c r="R23" s="196"/>
      <c r="S23" s="197"/>
    </row>
    <row r="24" spans="1:19" ht="63" customHeight="1">
      <c r="A24" s="40">
        <f t="shared" si="0"/>
        <v>21</v>
      </c>
      <c r="B24" s="75" t="s">
        <v>439</v>
      </c>
      <c r="C24" s="29">
        <v>1</v>
      </c>
      <c r="D24" s="75" t="str">
        <f>" reference project"&amp;IF(C24=1,"","s")</f>
        <v xml:space="preserve"> reference project</v>
      </c>
      <c r="E24" s="228" t="s">
        <v>444</v>
      </c>
      <c r="F24" s="228"/>
      <c r="G24" s="228"/>
      <c r="H24" s="222" t="s">
        <v>440</v>
      </c>
      <c r="I24" s="223"/>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3">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6">
        <v>1</v>
      </c>
      <c r="C31" s="216"/>
      <c r="D31" s="216"/>
      <c r="E31" s="216"/>
      <c r="F31" s="216"/>
      <c r="G31" s="216"/>
      <c r="H31" s="217"/>
      <c r="I31" s="83">
        <v>2</v>
      </c>
      <c r="J31" s="84">
        <v>3</v>
      </c>
      <c r="K31" s="85">
        <v>4</v>
      </c>
      <c r="L31" s="84">
        <v>5</v>
      </c>
      <c r="M31" s="85">
        <v>6</v>
      </c>
      <c r="N31" s="84">
        <v>7</v>
      </c>
      <c r="O31" s="85">
        <v>8</v>
      </c>
      <c r="P31" s="84">
        <v>9</v>
      </c>
      <c r="Q31" s="85">
        <v>10</v>
      </c>
      <c r="R31" s="86">
        <v>11</v>
      </c>
      <c r="S31" s="87">
        <v>12</v>
      </c>
    </row>
    <row r="32" spans="1:19" ht="11.25" customHeight="1">
      <c r="A32" s="40">
        <f t="shared" si="0"/>
        <v>29</v>
      </c>
      <c r="B32" s="218" t="s">
        <v>354</v>
      </c>
      <c r="C32" s="218"/>
      <c r="D32" s="218"/>
      <c r="E32" s="218"/>
      <c r="F32" s="218"/>
      <c r="G32" s="218"/>
      <c r="H32" s="21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0.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20" customHeight="1">
      <c r="A36" s="40">
        <f t="shared" si="0"/>
        <v>33</v>
      </c>
      <c r="B36" s="209" t="s">
        <v>445</v>
      </c>
      <c r="C36" s="209"/>
      <c r="D36" s="209"/>
      <c r="E36" s="209"/>
      <c r="F36" s="209"/>
      <c r="G36" s="209"/>
      <c r="H36" s="210"/>
      <c r="I36" s="15">
        <v>15</v>
      </c>
      <c r="J36" s="12"/>
      <c r="K36" s="106">
        <f>J36*$I36</f>
        <v>0</v>
      </c>
      <c r="L36" s="12"/>
      <c r="M36" s="106">
        <f>L36*$I36</f>
        <v>0</v>
      </c>
      <c r="N36" s="12"/>
      <c r="O36" s="106">
        <f>N36*$I36</f>
        <v>0</v>
      </c>
      <c r="P36" s="12"/>
      <c r="Q36" s="106">
        <f>P36*$I36</f>
        <v>0</v>
      </c>
      <c r="R36" s="12"/>
      <c r="S36" s="106">
        <f>R36*$I36</f>
        <v>0</v>
      </c>
    </row>
    <row r="37" spans="1:19" ht="30.5" customHeight="1">
      <c r="A37" s="40">
        <f t="shared" si="0"/>
        <v>34</v>
      </c>
      <c r="B37" s="189" t="s">
        <v>450</v>
      </c>
      <c r="C37" s="189"/>
      <c r="D37" s="189"/>
      <c r="E37" s="189"/>
      <c r="F37" s="189"/>
      <c r="G37" s="189"/>
      <c r="H37" s="190"/>
      <c r="I37" s="15">
        <v>20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30" customHeight="1">
      <c r="A38" s="40">
        <f t="shared" si="0"/>
        <v>35</v>
      </c>
      <c r="B38" s="209" t="s">
        <v>446</v>
      </c>
      <c r="C38" s="209"/>
      <c r="D38" s="209"/>
      <c r="E38" s="209"/>
      <c r="F38" s="209"/>
      <c r="G38" s="209"/>
      <c r="H38" s="210"/>
      <c r="I38" s="15">
        <v>15</v>
      </c>
      <c r="J38" s="12"/>
      <c r="K38" s="106">
        <f t="shared" si="7"/>
        <v>0</v>
      </c>
      <c r="L38" s="12"/>
      <c r="M38" s="106">
        <f t="shared" si="8"/>
        <v>0</v>
      </c>
      <c r="N38" s="12"/>
      <c r="O38" s="106">
        <f t="shared" si="9"/>
        <v>0</v>
      </c>
      <c r="P38" s="12"/>
      <c r="Q38" s="106">
        <f t="shared" si="10"/>
        <v>0</v>
      </c>
      <c r="R38" s="12"/>
      <c r="S38" s="106">
        <f t="shared" si="11"/>
        <v>0</v>
      </c>
    </row>
    <row r="39" spans="1:19" ht="30" customHeight="1">
      <c r="A39" s="40">
        <f t="shared" si="0"/>
        <v>36</v>
      </c>
      <c r="B39" s="209" t="s">
        <v>447</v>
      </c>
      <c r="C39" s="209"/>
      <c r="D39" s="209"/>
      <c r="E39" s="209"/>
      <c r="F39" s="209"/>
      <c r="G39" s="209"/>
      <c r="H39" s="210"/>
      <c r="I39" s="15">
        <v>15</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4"/>
      <c r="C40" s="214"/>
      <c r="D40" s="214"/>
      <c r="E40" s="214"/>
      <c r="F40" s="214"/>
      <c r="G40" s="214"/>
      <c r="H40" s="215"/>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65</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2" t="s">
        <v>434</v>
      </c>
      <c r="E43" s="212"/>
      <c r="F43" s="212"/>
      <c r="G43" s="212"/>
      <c r="H43" s="213"/>
      <c r="I43" s="18">
        <v>20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15</v>
      </c>
      <c r="J45" s="8"/>
      <c r="K45" s="120">
        <f>J45*$I45</f>
        <v>0</v>
      </c>
      <c r="L45" s="8"/>
      <c r="M45" s="120">
        <f>L45*$I45</f>
        <v>0</v>
      </c>
      <c r="N45" s="8"/>
      <c r="O45" s="120">
        <f>N45*$I45</f>
        <v>0</v>
      </c>
      <c r="P45" s="8"/>
      <c r="Q45" s="120">
        <f>P45*$I45</f>
        <v>0</v>
      </c>
      <c r="R45" s="8"/>
      <c r="S45" s="120">
        <f>R45*$I45</f>
        <v>0</v>
      </c>
    </row>
    <row r="46" spans="1:19" s="4" customFormat="1" ht="13">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25" customHeight="1">
      <c r="D52"/>
      <c r="E52"/>
      <c r="F52" s="231" t="s">
        <v>390</v>
      </c>
      <c r="G52" s="231"/>
      <c r="H52" s="231"/>
      <c r="I52" s="231"/>
      <c r="J52" s="32"/>
      <c r="K52" s="119"/>
      <c r="L52" s="32"/>
      <c r="M52" s="119"/>
      <c r="N52" s="32"/>
      <c r="O52" s="119"/>
      <c r="P52" s="231" t="s">
        <v>390</v>
      </c>
      <c r="Q52" s="231"/>
      <c r="R52" s="231"/>
      <c r="S52" s="231"/>
    </row>
  </sheetData>
  <sheetProtection algorithmName="SHA-512" hashValue="EFZ5fqaApT5cmJ9k7E6GGYvtqfRnUx4DkKwBTRZpgYBS4HRsGOqOcaPsbF0pu4KEHQLjXiBJQokDRC26igCBbQ==" saltValue="vraV/bOFu6A9I8zU/ikUvQ==" spinCount="100000" sheet="1" formatRows="0"/>
  <dataConsolidate/>
  <mergeCells count="141">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4" t="s">
        <v>398</v>
      </c>
    </row>
    <row r="2" spans="1:21" ht="14"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8" t="str">
        <f>IF('CandidateTenderer 1-5'!$D$4 = "", "", 'CandidateTenderer 1-5'!$D$4)</f>
        <v/>
      </c>
      <c r="E4" s="248"/>
      <c r="F4" s="248"/>
      <c r="G4" s="248"/>
      <c r="H4" s="235" t="s">
        <v>369</v>
      </c>
      <c r="I4" s="235"/>
      <c r="J4" s="248" t="str">
        <f>IF('CandidateTenderer 1-5'!$J$4 = "", "", 'CandidateTenderer 1-5'!$J$4)</f>
        <v xml:space="preserve">Support to Agroecological Transformation Processes in India </v>
      </c>
      <c r="K4" s="248"/>
      <c r="L4" s="248"/>
      <c r="M4" s="248"/>
      <c r="N4" s="248"/>
      <c r="O4" s="248"/>
      <c r="P4" s="171" t="s">
        <v>370</v>
      </c>
      <c r="Q4" s="171"/>
      <c r="R4" s="248" t="str">
        <f>IF('CandidateTenderer 1-5'!$R$4 = "", "", 'CandidateTenderer 1-5'!$R$4)</f>
        <v>G-011487-003</v>
      </c>
      <c r="S4" s="248"/>
    </row>
    <row r="5" spans="1:21" ht="11.25" customHeight="1">
      <c r="A5" s="40">
        <f t="shared" ref="A5:A47" si="0">ROW(A2)</f>
        <v>2</v>
      </c>
      <c r="B5" s="46" t="s">
        <v>334</v>
      </c>
      <c r="C5" s="47"/>
      <c r="D5" s="248" t="str">
        <f>IF('CandidateTenderer 1-5'!$D$5 = "", "", 'CandidateTenderer 1-5'!$D$5)</f>
        <v/>
      </c>
      <c r="E5" s="248"/>
      <c r="F5" s="248"/>
      <c r="G5" s="248"/>
      <c r="H5" s="249" t="s">
        <v>371</v>
      </c>
      <c r="I5" s="249"/>
      <c r="J5" s="248" t="str">
        <f>IF('CandidateTenderer 1-5'!$J$5 = "", "", 'CandidateTenderer 1-5'!$J$5)</f>
        <v>Technical Support for Programme Scale-Up, Capacity Development and Learning under JIVA</v>
      </c>
      <c r="K5" s="248"/>
      <c r="L5" s="248"/>
      <c r="M5" s="248"/>
      <c r="N5" s="248"/>
      <c r="O5" s="248"/>
      <c r="P5" s="172" t="s">
        <v>372</v>
      </c>
      <c r="Q5" s="172"/>
      <c r="R5" s="248" t="str">
        <f>IF('CandidateTenderer 1-5'!$R$5 = "", "", 'CandidateTenderer 1-5'!$R$5)</f>
        <v>7000019576</v>
      </c>
      <c r="S5" s="248"/>
    </row>
    <row r="6" spans="1:21" ht="11.25" customHeight="1">
      <c r="A6" s="40">
        <f t="shared" si="0"/>
        <v>3</v>
      </c>
      <c r="B6" s="46" t="s">
        <v>335</v>
      </c>
      <c r="D6" s="248" t="str">
        <f>IF('CandidateTenderer 1-5'!$D$6 = "", "", 'CandidateTenderer 1-5'!$D$6)</f>
        <v/>
      </c>
      <c r="E6" s="248"/>
      <c r="F6" s="248"/>
      <c r="G6" s="248"/>
      <c r="H6" s="249"/>
      <c r="I6" s="249"/>
      <c r="J6" s="248"/>
      <c r="K6" s="248"/>
      <c r="L6" s="248"/>
      <c r="M6" s="248"/>
      <c r="N6" s="248"/>
      <c r="O6" s="248"/>
      <c r="P6" s="2"/>
      <c r="Q6" s="45"/>
      <c r="R6" s="232"/>
      <c r="S6" s="232"/>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6" t="s">
        <v>373</v>
      </c>
      <c r="K8" s="207"/>
      <c r="L8" s="206" t="s">
        <v>374</v>
      </c>
      <c r="M8" s="207"/>
      <c r="N8" s="206" t="s">
        <v>375</v>
      </c>
      <c r="O8" s="207"/>
      <c r="P8" s="206" t="s">
        <v>376</v>
      </c>
      <c r="Q8" s="207"/>
      <c r="R8" s="206" t="s">
        <v>377</v>
      </c>
      <c r="S8" s="207"/>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12.15" customHeight="1">
      <c r="A11" s="40">
        <f t="shared" si="0"/>
        <v>8</v>
      </c>
      <c r="B11" s="191" t="s">
        <v>424</v>
      </c>
      <c r="C11" s="191"/>
      <c r="D11" s="191"/>
      <c r="E11" s="191"/>
      <c r="F11" s="191"/>
      <c r="G11" s="191"/>
      <c r="H11" s="60"/>
      <c r="I11" s="61"/>
      <c r="J11" s="183"/>
      <c r="K11" s="184"/>
      <c r="L11" s="183"/>
      <c r="M11" s="184"/>
      <c r="N11" s="183"/>
      <c r="O11" s="184"/>
      <c r="P11" s="183"/>
      <c r="Q11" s="184"/>
      <c r="R11" s="183"/>
      <c r="S11" s="184"/>
    </row>
    <row r="12" spans="1:21" ht="23" customHeight="1">
      <c r="A12" s="40">
        <f t="shared" si="0"/>
        <v>9</v>
      </c>
      <c r="B12" s="192" t="s">
        <v>425</v>
      </c>
      <c r="C12" s="192"/>
      <c r="D12" s="192"/>
      <c r="E12" s="192"/>
      <c r="F12" s="192"/>
      <c r="G12" s="192"/>
      <c r="H12" s="62"/>
      <c r="I12" s="63"/>
      <c r="J12" s="167"/>
      <c r="K12" s="168"/>
      <c r="L12" s="167"/>
      <c r="M12" s="168"/>
      <c r="N12" s="167"/>
      <c r="O12" s="168"/>
      <c r="P12" s="167"/>
      <c r="Q12" s="168"/>
      <c r="R12" s="167"/>
      <c r="S12" s="168"/>
    </row>
    <row r="13" spans="1:21" ht="23" customHeight="1">
      <c r="A13" s="40">
        <f t="shared" ref="A13:A20" si="1">ROW(A10)</f>
        <v>10</v>
      </c>
      <c r="B13" s="192" t="s">
        <v>426</v>
      </c>
      <c r="C13" s="192"/>
      <c r="D13" s="192"/>
      <c r="E13" s="192"/>
      <c r="F13" s="192"/>
      <c r="G13" s="192"/>
      <c r="H13" s="62"/>
      <c r="I13" s="63"/>
      <c r="J13" s="167"/>
      <c r="K13" s="168"/>
      <c r="L13" s="167"/>
      <c r="M13" s="168"/>
      <c r="N13" s="167"/>
      <c r="O13" s="168"/>
      <c r="P13" s="167"/>
      <c r="Q13" s="168"/>
      <c r="R13" s="167"/>
      <c r="S13" s="168"/>
      <c r="U13" s="64"/>
    </row>
    <row r="14" spans="1:21" ht="12.15" hidden="1" customHeight="1">
      <c r="A14" s="40">
        <f t="shared" si="1"/>
        <v>11</v>
      </c>
      <c r="B14" s="200" t="s">
        <v>391</v>
      </c>
      <c r="C14" s="192"/>
      <c r="D14" s="192"/>
      <c r="E14" s="192"/>
      <c r="F14" s="192"/>
      <c r="G14" s="192"/>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20" t="s">
        <v>432</v>
      </c>
      <c r="C17" s="220"/>
      <c r="D17" s="220"/>
      <c r="E17" s="220"/>
      <c r="F17" s="220"/>
      <c r="G17" s="66" t="s">
        <v>339</v>
      </c>
      <c r="H17" s="153">
        <f>IF('CandidateTenderer 1-5'!$H$17 = "", "", 'CandidateTenderer 1-5'!$H$17)</f>
        <v>150000</v>
      </c>
      <c r="I17" s="161" t="s">
        <v>431</v>
      </c>
      <c r="J17" s="167"/>
      <c r="K17" s="168"/>
      <c r="L17" s="167"/>
      <c r="M17" s="168"/>
      <c r="N17" s="167"/>
      <c r="O17" s="168"/>
      <c r="P17" s="167"/>
      <c r="Q17" s="168"/>
      <c r="R17" s="167"/>
      <c r="S17" s="168"/>
    </row>
    <row r="18" spans="1:19" ht="19.5" customHeight="1">
      <c r="A18" s="40">
        <f t="shared" si="1"/>
        <v>15</v>
      </c>
      <c r="B18" s="224" t="s">
        <v>389</v>
      </c>
      <c r="C18" s="224"/>
      <c r="D18" s="224"/>
      <c r="E18" s="224"/>
      <c r="F18" s="224"/>
      <c r="G18" s="67" t="s">
        <v>339</v>
      </c>
      <c r="H18" s="154">
        <f>IF('CandidateTenderer 1-5'!$H$18 = "", "", 'CandidateTenderer 1-5'!$H$18)</f>
        <v>12</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65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25" customHeight="1">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21" t="s">
        <v>348</v>
      </c>
      <c r="C22" s="221"/>
      <c r="D22" s="221"/>
      <c r="E22" s="221"/>
      <c r="F22" s="221"/>
      <c r="G22" s="221"/>
      <c r="H22" s="155">
        <f>IF('CandidateTenderer 1-5'!$H$22 = "", "", 'CandidateTenderer 1-5'!$H$22)</f>
        <v>15000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2</v>
      </c>
      <c r="D23" s="227" t="str">
        <f>" reference project"&amp;IF(C23=1,"","s")&amp;" in the technical field"</f>
        <v xml:space="preserve"> reference projects in the technical field</v>
      </c>
      <c r="E23" s="227"/>
      <c r="F23" s="250" t="s">
        <v>350</v>
      </c>
      <c r="G23" s="250"/>
      <c r="H23" s="250"/>
      <c r="I23" s="251"/>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1</v>
      </c>
      <c r="D24" s="75" t="str">
        <f>" reference project"&amp;IF(C24=1,"","s")</f>
        <v xml:space="preserve"> reference project</v>
      </c>
      <c r="E24" s="252" t="s">
        <v>351</v>
      </c>
      <c r="F24" s="252"/>
      <c r="G24" s="252"/>
      <c r="H24" s="222" t="s">
        <v>430</v>
      </c>
      <c r="I24" s="223"/>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6">
        <v>1</v>
      </c>
      <c r="C31" s="216"/>
      <c r="D31" s="216"/>
      <c r="E31" s="216"/>
      <c r="F31" s="216"/>
      <c r="G31" s="216"/>
      <c r="H31" s="217"/>
      <c r="I31" s="83">
        <v>2</v>
      </c>
      <c r="J31" s="84">
        <v>3</v>
      </c>
      <c r="K31" s="85">
        <v>4</v>
      </c>
      <c r="L31" s="84">
        <v>5</v>
      </c>
      <c r="M31" s="85">
        <v>6</v>
      </c>
      <c r="N31" s="84">
        <v>7</v>
      </c>
      <c r="O31" s="85">
        <v>8</v>
      </c>
      <c r="P31" s="84">
        <v>9</v>
      </c>
      <c r="Q31" s="85">
        <v>10</v>
      </c>
      <c r="R31" s="86">
        <v>11</v>
      </c>
      <c r="S31" s="87">
        <v>12</v>
      </c>
    </row>
    <row r="32" spans="1:19" ht="11.25" customHeight="1">
      <c r="A32" s="40">
        <f t="shared" si="0"/>
        <v>29</v>
      </c>
      <c r="B32" s="218" t="s">
        <v>354</v>
      </c>
      <c r="C32" s="218"/>
      <c r="D32" s="218"/>
      <c r="E32" s="218"/>
      <c r="F32" s="218"/>
      <c r="G32" s="218"/>
      <c r="H32" s="21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9" t="s">
        <v>250</v>
      </c>
      <c r="C36" s="209"/>
      <c r="D36" s="209"/>
      <c r="E36" s="209"/>
      <c r="F36" s="209"/>
      <c r="G36" s="209"/>
      <c r="H36" s="210"/>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209" t="s">
        <v>251</v>
      </c>
      <c r="C37" s="209"/>
      <c r="D37" s="209"/>
      <c r="E37" s="209"/>
      <c r="F37" s="209"/>
      <c r="G37" s="209"/>
      <c r="H37" s="210"/>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9" t="s">
        <v>252</v>
      </c>
      <c r="C38" s="209"/>
      <c r="D38" s="209"/>
      <c r="E38" s="209"/>
      <c r="F38" s="209"/>
      <c r="G38" s="209"/>
      <c r="H38" s="210"/>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9" t="s">
        <v>253</v>
      </c>
      <c r="C39" s="209"/>
      <c r="D39" s="209"/>
      <c r="E39" s="209"/>
      <c r="F39" s="209"/>
      <c r="G39" s="209"/>
      <c r="H39" s="210"/>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4" t="s">
        <v>254</v>
      </c>
      <c r="C40" s="214"/>
      <c r="D40" s="214"/>
      <c r="E40" s="214"/>
      <c r="F40" s="214"/>
      <c r="G40" s="214"/>
      <c r="H40" s="215"/>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2" t="s">
        <v>351</v>
      </c>
      <c r="E43" s="212"/>
      <c r="F43" s="212"/>
      <c r="G43" s="212"/>
      <c r="H43" s="213"/>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row r="53" spans="1:19" ht="10.4" customHeight="1"/>
    <row r="54" spans="1:19" ht="10.4" customHeight="1"/>
    <row r="55" spans="1:19" ht="10.4" customHeight="1"/>
  </sheetData>
  <sheetProtection sheet="1" formatRows="0"/>
  <mergeCells count="141">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4" t="s">
        <v>399</v>
      </c>
    </row>
    <row r="2" spans="1:21" ht="14"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8" t="str">
        <f>IF('CandidateTenderer 1-5'!$D$4 = "", "", 'CandidateTenderer 1-5'!$D$4)</f>
        <v/>
      </c>
      <c r="E4" s="248"/>
      <c r="F4" s="248"/>
      <c r="G4" s="248"/>
      <c r="H4" s="235" t="s">
        <v>369</v>
      </c>
      <c r="I4" s="235"/>
      <c r="J4" s="248" t="str">
        <f>IF('CandidateTenderer 1-5'!$J$4 = "", "", 'CandidateTenderer 1-5'!$J$4)</f>
        <v xml:space="preserve">Support to Agroecological Transformation Processes in India </v>
      </c>
      <c r="K4" s="248"/>
      <c r="L4" s="248"/>
      <c r="M4" s="248"/>
      <c r="N4" s="248"/>
      <c r="O4" s="248"/>
      <c r="P4" s="171" t="s">
        <v>370</v>
      </c>
      <c r="Q4" s="171"/>
      <c r="R4" s="248" t="str">
        <f>IF('CandidateTenderer 1-5'!$R$4 = "", "", 'CandidateTenderer 1-5'!$R$4)</f>
        <v>G-011487-003</v>
      </c>
      <c r="S4" s="248"/>
    </row>
    <row r="5" spans="1:21" ht="11.25" customHeight="1">
      <c r="A5" s="40">
        <f t="shared" ref="A5:A47" si="0">ROW(A2)</f>
        <v>2</v>
      </c>
      <c r="B5" s="46" t="s">
        <v>334</v>
      </c>
      <c r="C5" s="47"/>
      <c r="D5" s="248" t="str">
        <f>IF('CandidateTenderer 1-5'!$D$5 = "", "", 'CandidateTenderer 1-5'!$D$5)</f>
        <v/>
      </c>
      <c r="E5" s="248"/>
      <c r="F5" s="248"/>
      <c r="G5" s="248"/>
      <c r="H5" s="249" t="s">
        <v>371</v>
      </c>
      <c r="I5" s="249"/>
      <c r="J5" s="248" t="str">
        <f>IF('CandidateTenderer 1-5'!$J$5 = "", "", 'CandidateTenderer 1-5'!$J$5)</f>
        <v>Technical Support for Programme Scale-Up, Capacity Development and Learning under JIVA</v>
      </c>
      <c r="K5" s="248"/>
      <c r="L5" s="248"/>
      <c r="M5" s="248"/>
      <c r="N5" s="248"/>
      <c r="O5" s="248"/>
      <c r="P5" s="172" t="s">
        <v>372</v>
      </c>
      <c r="Q5" s="172"/>
      <c r="R5" s="248" t="str">
        <f>IF('CandidateTenderer 1-5'!$R$5 = "", "", 'CandidateTenderer 1-5'!$R$5)</f>
        <v>7000019576</v>
      </c>
      <c r="S5" s="248"/>
    </row>
    <row r="6" spans="1:21" ht="11.25" customHeight="1">
      <c r="A6" s="40">
        <f t="shared" si="0"/>
        <v>3</v>
      </c>
      <c r="B6" s="46" t="s">
        <v>335</v>
      </c>
      <c r="D6" s="248" t="str">
        <f>IF('CandidateTenderer 1-5'!$D$6 = "", "", 'CandidateTenderer 1-5'!$D$6)</f>
        <v/>
      </c>
      <c r="E6" s="248"/>
      <c r="F6" s="248"/>
      <c r="G6" s="248"/>
      <c r="H6" s="249"/>
      <c r="I6" s="249"/>
      <c r="J6" s="248"/>
      <c r="K6" s="248"/>
      <c r="L6" s="248"/>
      <c r="M6" s="248"/>
      <c r="N6" s="248"/>
      <c r="O6" s="248"/>
      <c r="P6" s="2"/>
      <c r="Q6" s="45"/>
      <c r="R6" s="232"/>
      <c r="S6" s="232"/>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6" t="s">
        <v>383</v>
      </c>
      <c r="K8" s="207"/>
      <c r="L8" s="206" t="s">
        <v>384</v>
      </c>
      <c r="M8" s="207"/>
      <c r="N8" s="206" t="s">
        <v>385</v>
      </c>
      <c r="O8" s="207"/>
      <c r="P8" s="206" t="s">
        <v>386</v>
      </c>
      <c r="Q8" s="207"/>
      <c r="R8" s="206" t="s">
        <v>387</v>
      </c>
      <c r="S8" s="207"/>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12.15" customHeight="1">
      <c r="A11" s="40">
        <f t="shared" si="0"/>
        <v>8</v>
      </c>
      <c r="B11" s="191" t="s">
        <v>424</v>
      </c>
      <c r="C11" s="191"/>
      <c r="D11" s="191"/>
      <c r="E11" s="191"/>
      <c r="F11" s="191"/>
      <c r="G11" s="191"/>
      <c r="H11" s="60"/>
      <c r="I11" s="61"/>
      <c r="J11" s="183"/>
      <c r="K11" s="184"/>
      <c r="L11" s="183"/>
      <c r="M11" s="184"/>
      <c r="N11" s="183"/>
      <c r="O11" s="184"/>
      <c r="P11" s="183"/>
      <c r="Q11" s="184"/>
      <c r="R11" s="183"/>
      <c r="S11" s="184"/>
    </row>
    <row r="12" spans="1:21" ht="23" customHeight="1">
      <c r="A12" s="40">
        <f t="shared" si="0"/>
        <v>9</v>
      </c>
      <c r="B12" s="192" t="s">
        <v>425</v>
      </c>
      <c r="C12" s="192"/>
      <c r="D12" s="192"/>
      <c r="E12" s="192"/>
      <c r="F12" s="192"/>
      <c r="G12" s="192"/>
      <c r="H12" s="62"/>
      <c r="I12" s="63"/>
      <c r="J12" s="167"/>
      <c r="K12" s="168"/>
      <c r="L12" s="167"/>
      <c r="M12" s="168"/>
      <c r="N12" s="167"/>
      <c r="O12" s="168"/>
      <c r="P12" s="167"/>
      <c r="Q12" s="168"/>
      <c r="R12" s="167"/>
      <c r="S12" s="168"/>
    </row>
    <row r="13" spans="1:21" ht="23" customHeight="1">
      <c r="A13" s="40">
        <f t="shared" ref="A13:A20" si="1">ROW(A10)</f>
        <v>10</v>
      </c>
      <c r="B13" s="192" t="s">
        <v>426</v>
      </c>
      <c r="C13" s="192"/>
      <c r="D13" s="192"/>
      <c r="E13" s="192"/>
      <c r="F13" s="192"/>
      <c r="G13" s="192"/>
      <c r="H13" s="62"/>
      <c r="I13" s="63"/>
      <c r="J13" s="167"/>
      <c r="K13" s="168"/>
      <c r="L13" s="167"/>
      <c r="M13" s="168"/>
      <c r="N13" s="167"/>
      <c r="O13" s="168"/>
      <c r="P13" s="167"/>
      <c r="Q13" s="168"/>
      <c r="R13" s="167"/>
      <c r="S13" s="168"/>
      <c r="U13" s="64"/>
    </row>
    <row r="14" spans="1:21" ht="12.15" hidden="1" customHeight="1">
      <c r="A14" s="40">
        <f t="shared" si="1"/>
        <v>11</v>
      </c>
      <c r="B14" s="200" t="s">
        <v>391</v>
      </c>
      <c r="C14" s="192"/>
      <c r="D14" s="192"/>
      <c r="E14" s="192"/>
      <c r="F14" s="192"/>
      <c r="G14" s="192"/>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20" t="s">
        <v>432</v>
      </c>
      <c r="C17" s="220"/>
      <c r="D17" s="220"/>
      <c r="E17" s="220"/>
      <c r="F17" s="220"/>
      <c r="G17" s="66" t="s">
        <v>339</v>
      </c>
      <c r="H17" s="153">
        <f>IF('CandidateTenderer 1-5'!$H$17 = "", "", 'CandidateTenderer 1-5'!$H$17)</f>
        <v>150000</v>
      </c>
      <c r="I17" s="161" t="s">
        <v>431</v>
      </c>
      <c r="J17" s="167"/>
      <c r="K17" s="168"/>
      <c r="L17" s="167"/>
      <c r="M17" s="168"/>
      <c r="N17" s="167"/>
      <c r="O17" s="168"/>
      <c r="P17" s="167"/>
      <c r="Q17" s="168"/>
      <c r="R17" s="167"/>
      <c r="S17" s="168"/>
    </row>
    <row r="18" spans="1:19" ht="19.5" customHeight="1">
      <c r="A18" s="40">
        <f t="shared" si="1"/>
        <v>15</v>
      </c>
      <c r="B18" s="224" t="s">
        <v>389</v>
      </c>
      <c r="C18" s="224"/>
      <c r="D18" s="224"/>
      <c r="E18" s="224"/>
      <c r="F18" s="224"/>
      <c r="G18" s="67" t="s">
        <v>339</v>
      </c>
      <c r="H18" s="154">
        <f>IF('CandidateTenderer 1-5'!$H$18 = "", "", 'CandidateTenderer 1-5'!$H$18)</f>
        <v>12</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65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25" customHeight="1">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21" t="s">
        <v>348</v>
      </c>
      <c r="C22" s="221"/>
      <c r="D22" s="221"/>
      <c r="E22" s="221"/>
      <c r="F22" s="221"/>
      <c r="G22" s="221"/>
      <c r="H22" s="155">
        <f>IF('CandidateTenderer 1-5'!$H$22 = "", "", 'CandidateTenderer 1-5'!$H$22)</f>
        <v>15000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2</v>
      </c>
      <c r="D23" s="227" t="str">
        <f>" reference project"&amp;IF(C23=1,"","s")&amp;" in the technical field"</f>
        <v xml:space="preserve"> reference projects in the technical field</v>
      </c>
      <c r="E23" s="227"/>
      <c r="F23" s="250" t="s">
        <v>350</v>
      </c>
      <c r="G23" s="250"/>
      <c r="H23" s="250"/>
      <c r="I23" s="251"/>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1</v>
      </c>
      <c r="D24" s="75" t="str">
        <f>" reference project"&amp;IF(C24=1,"","s")</f>
        <v xml:space="preserve"> reference project</v>
      </c>
      <c r="E24" s="252" t="s">
        <v>351</v>
      </c>
      <c r="F24" s="252"/>
      <c r="G24" s="252"/>
      <c r="H24" s="222" t="s">
        <v>430</v>
      </c>
      <c r="I24" s="223"/>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6">
        <v>1</v>
      </c>
      <c r="C31" s="216"/>
      <c r="D31" s="216"/>
      <c r="E31" s="216"/>
      <c r="F31" s="216"/>
      <c r="G31" s="216"/>
      <c r="H31" s="217"/>
      <c r="I31" s="83">
        <v>2</v>
      </c>
      <c r="J31" s="84">
        <v>3</v>
      </c>
      <c r="K31" s="85">
        <v>4</v>
      </c>
      <c r="L31" s="84">
        <v>5</v>
      </c>
      <c r="M31" s="85">
        <v>6</v>
      </c>
      <c r="N31" s="84">
        <v>7</v>
      </c>
      <c r="O31" s="85">
        <v>8</v>
      </c>
      <c r="P31" s="84">
        <v>9</v>
      </c>
      <c r="Q31" s="85">
        <v>10</v>
      </c>
      <c r="R31" s="86">
        <v>11</v>
      </c>
      <c r="S31" s="87">
        <v>12</v>
      </c>
    </row>
    <row r="32" spans="1:19" ht="11.25" customHeight="1">
      <c r="A32" s="40">
        <f t="shared" si="0"/>
        <v>29</v>
      </c>
      <c r="B32" s="218" t="s">
        <v>354</v>
      </c>
      <c r="C32" s="218"/>
      <c r="D32" s="218"/>
      <c r="E32" s="218"/>
      <c r="F32" s="218"/>
      <c r="G32" s="218"/>
      <c r="H32" s="21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9" t="s">
        <v>250</v>
      </c>
      <c r="C36" s="209"/>
      <c r="D36" s="209"/>
      <c r="E36" s="209"/>
      <c r="F36" s="209"/>
      <c r="G36" s="209"/>
      <c r="H36" s="210"/>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209" t="s">
        <v>251</v>
      </c>
      <c r="C37" s="209"/>
      <c r="D37" s="209"/>
      <c r="E37" s="209"/>
      <c r="F37" s="209"/>
      <c r="G37" s="209"/>
      <c r="H37" s="210"/>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9" t="s">
        <v>252</v>
      </c>
      <c r="C38" s="209"/>
      <c r="D38" s="209"/>
      <c r="E38" s="209"/>
      <c r="F38" s="209"/>
      <c r="G38" s="209"/>
      <c r="H38" s="210"/>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9" t="s">
        <v>253</v>
      </c>
      <c r="C39" s="209"/>
      <c r="D39" s="209"/>
      <c r="E39" s="209"/>
      <c r="F39" s="209"/>
      <c r="G39" s="209"/>
      <c r="H39" s="210"/>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4" t="s">
        <v>254</v>
      </c>
      <c r="C40" s="214"/>
      <c r="D40" s="214"/>
      <c r="E40" s="214"/>
      <c r="F40" s="214"/>
      <c r="G40" s="214"/>
      <c r="H40" s="215"/>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2" t="s">
        <v>351</v>
      </c>
      <c r="E43" s="212"/>
      <c r="F43" s="212"/>
      <c r="G43" s="212"/>
      <c r="H43" s="213"/>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row r="53" spans="1:19" ht="10.4" customHeight="1"/>
    <row r="54" spans="1:19" ht="10.4" customHeight="1"/>
    <row r="55" spans="1:19" ht="10.4" customHeight="1"/>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5" t="s">
        <v>422</v>
      </c>
      <c r="B1" s="205"/>
      <c r="C1" s="205"/>
      <c r="D1" s="205"/>
      <c r="E1" s="205"/>
      <c r="F1" s="205"/>
      <c r="G1" s="205"/>
      <c r="H1" s="205"/>
      <c r="I1" s="205"/>
      <c r="J1" s="205"/>
      <c r="K1" s="205"/>
      <c r="L1" s="205"/>
      <c r="M1" s="205"/>
      <c r="N1" s="205"/>
      <c r="O1" s="205"/>
      <c r="P1" s="205"/>
      <c r="Q1" s="208"/>
      <c r="R1" s="208"/>
      <c r="S1" s="208"/>
      <c r="U1" s="34" t="s">
        <v>400</v>
      </c>
    </row>
    <row r="2" spans="1:21" ht="14"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8" t="str">
        <f>IF('CandidateTenderer 1-5'!$D$4 = "", "", 'CandidateTenderer 1-5'!$D$4)</f>
        <v/>
      </c>
      <c r="E4" s="248"/>
      <c r="F4" s="248"/>
      <c r="G4" s="248"/>
      <c r="H4" s="235" t="s">
        <v>369</v>
      </c>
      <c r="I4" s="235"/>
      <c r="J4" s="248" t="str">
        <f>IF('CandidateTenderer 1-5'!$J$4 = "", "", 'CandidateTenderer 1-5'!$J$4)</f>
        <v xml:space="preserve">Support to Agroecological Transformation Processes in India </v>
      </c>
      <c r="K4" s="248"/>
      <c r="L4" s="248"/>
      <c r="M4" s="248"/>
      <c r="N4" s="248"/>
      <c r="O4" s="248"/>
      <c r="P4" s="171" t="s">
        <v>370</v>
      </c>
      <c r="Q4" s="171"/>
      <c r="R4" s="248" t="str">
        <f>IF('CandidateTenderer 1-5'!$R$4 = "", "", 'CandidateTenderer 1-5'!$R$4)</f>
        <v>G-011487-003</v>
      </c>
      <c r="S4" s="248"/>
    </row>
    <row r="5" spans="1:21" ht="11.25" customHeight="1">
      <c r="A5" s="40">
        <f t="shared" ref="A5:A47" si="0">ROW(A2)</f>
        <v>2</v>
      </c>
      <c r="B5" s="46" t="s">
        <v>334</v>
      </c>
      <c r="C5" s="47"/>
      <c r="D5" s="248" t="str">
        <f>IF('CandidateTenderer 1-5'!$D$5 = "", "", 'CandidateTenderer 1-5'!$D$5)</f>
        <v/>
      </c>
      <c r="E5" s="248"/>
      <c r="F5" s="248"/>
      <c r="G5" s="248"/>
      <c r="H5" s="249" t="s">
        <v>371</v>
      </c>
      <c r="I5" s="249"/>
      <c r="J5" s="248" t="str">
        <f>IF('CandidateTenderer 1-5'!$J$5 = "", "", 'CandidateTenderer 1-5'!$J$5)</f>
        <v>Technical Support for Programme Scale-Up, Capacity Development and Learning under JIVA</v>
      </c>
      <c r="K5" s="248"/>
      <c r="L5" s="248"/>
      <c r="M5" s="248"/>
      <c r="N5" s="248"/>
      <c r="O5" s="248"/>
      <c r="P5" s="172" t="s">
        <v>372</v>
      </c>
      <c r="Q5" s="172"/>
      <c r="R5" s="248" t="str">
        <f>IF('CandidateTenderer 1-5'!$R$5 = "", "", 'CandidateTenderer 1-5'!$R$5)</f>
        <v>7000019576</v>
      </c>
      <c r="S5" s="248"/>
    </row>
    <row r="6" spans="1:21" ht="11.25" customHeight="1">
      <c r="A6" s="40">
        <f t="shared" si="0"/>
        <v>3</v>
      </c>
      <c r="B6" s="46" t="s">
        <v>335</v>
      </c>
      <c r="D6" s="248" t="str">
        <f>IF('CandidateTenderer 1-5'!$D$6 = "", "", 'CandidateTenderer 1-5'!$D$6)</f>
        <v/>
      </c>
      <c r="E6" s="248"/>
      <c r="F6" s="248"/>
      <c r="G6" s="248"/>
      <c r="H6" s="249"/>
      <c r="I6" s="249"/>
      <c r="J6" s="248"/>
      <c r="K6" s="248"/>
      <c r="L6" s="248"/>
      <c r="M6" s="248"/>
      <c r="N6" s="248"/>
      <c r="O6" s="248"/>
      <c r="P6" s="2"/>
      <c r="Q6" s="45"/>
      <c r="R6" s="232"/>
      <c r="S6" s="232"/>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6" t="s">
        <v>378</v>
      </c>
      <c r="K8" s="207"/>
      <c r="L8" s="206" t="s">
        <v>379</v>
      </c>
      <c r="M8" s="207"/>
      <c r="N8" s="206" t="s">
        <v>380</v>
      </c>
      <c r="O8" s="207"/>
      <c r="P8" s="206" t="s">
        <v>381</v>
      </c>
      <c r="Q8" s="207"/>
      <c r="R8" s="206" t="s">
        <v>382</v>
      </c>
      <c r="S8" s="207"/>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03" t="s">
        <v>428</v>
      </c>
      <c r="F10" s="203"/>
      <c r="G10" s="203"/>
      <c r="H10" s="203"/>
      <c r="I10" s="204"/>
      <c r="J10" s="185" t="s">
        <v>433</v>
      </c>
      <c r="K10" s="186"/>
      <c r="L10" s="185" t="s">
        <v>433</v>
      </c>
      <c r="M10" s="186"/>
      <c r="N10" s="185" t="s">
        <v>433</v>
      </c>
      <c r="O10" s="186"/>
      <c r="P10" s="185" t="s">
        <v>433</v>
      </c>
      <c r="Q10" s="186"/>
      <c r="R10" s="185" t="s">
        <v>433</v>
      </c>
      <c r="S10" s="186"/>
    </row>
    <row r="11" spans="1:21" ht="12.15" customHeight="1">
      <c r="A11" s="40">
        <f t="shared" si="0"/>
        <v>8</v>
      </c>
      <c r="B11" s="191" t="s">
        <v>424</v>
      </c>
      <c r="C11" s="191"/>
      <c r="D11" s="191"/>
      <c r="E11" s="191"/>
      <c r="F11" s="191"/>
      <c r="G11" s="191"/>
      <c r="H11" s="60"/>
      <c r="I11" s="61"/>
      <c r="J11" s="183"/>
      <c r="K11" s="184"/>
      <c r="L11" s="183"/>
      <c r="M11" s="184"/>
      <c r="N11" s="183"/>
      <c r="O11" s="184"/>
      <c r="P11" s="183"/>
      <c r="Q11" s="184"/>
      <c r="R11" s="183"/>
      <c r="S11" s="184"/>
    </row>
    <row r="12" spans="1:21" ht="23" customHeight="1">
      <c r="A12" s="40">
        <f t="shared" si="0"/>
        <v>9</v>
      </c>
      <c r="B12" s="192" t="s">
        <v>425</v>
      </c>
      <c r="C12" s="192"/>
      <c r="D12" s="192"/>
      <c r="E12" s="192"/>
      <c r="F12" s="192"/>
      <c r="G12" s="192"/>
      <c r="H12" s="62"/>
      <c r="I12" s="63"/>
      <c r="J12" s="167"/>
      <c r="K12" s="168"/>
      <c r="L12" s="167"/>
      <c r="M12" s="168"/>
      <c r="N12" s="167"/>
      <c r="O12" s="168"/>
      <c r="P12" s="167"/>
      <c r="Q12" s="168"/>
      <c r="R12" s="167"/>
      <c r="S12" s="168"/>
    </row>
    <row r="13" spans="1:21" ht="23" customHeight="1">
      <c r="A13" s="40">
        <f t="shared" ref="A13:A20" si="1">ROW(A10)</f>
        <v>10</v>
      </c>
      <c r="B13" s="192" t="s">
        <v>426</v>
      </c>
      <c r="C13" s="192"/>
      <c r="D13" s="192"/>
      <c r="E13" s="192"/>
      <c r="F13" s="192"/>
      <c r="G13" s="192"/>
      <c r="H13" s="62"/>
      <c r="I13" s="63"/>
      <c r="J13" s="167"/>
      <c r="K13" s="168"/>
      <c r="L13" s="167"/>
      <c r="M13" s="168"/>
      <c r="N13" s="167"/>
      <c r="O13" s="168"/>
      <c r="P13" s="167"/>
      <c r="Q13" s="168"/>
      <c r="R13" s="167"/>
      <c r="S13" s="168"/>
      <c r="U13" s="64"/>
    </row>
    <row r="14" spans="1:21" ht="12.15" hidden="1" customHeight="1">
      <c r="A14" s="40">
        <f t="shared" si="1"/>
        <v>11</v>
      </c>
      <c r="B14" s="200" t="s">
        <v>391</v>
      </c>
      <c r="C14" s="200"/>
      <c r="D14" s="200"/>
      <c r="E14" s="200"/>
      <c r="F14" s="200"/>
      <c r="G14" s="200"/>
      <c r="H14" s="62"/>
      <c r="I14" s="63"/>
      <c r="J14" s="167"/>
      <c r="K14" s="168"/>
      <c r="L14" s="167"/>
      <c r="M14" s="168"/>
      <c r="N14" s="167"/>
      <c r="O14" s="168"/>
      <c r="P14" s="167"/>
      <c r="Q14" s="168"/>
      <c r="R14" s="167"/>
      <c r="S14" s="168"/>
      <c r="U14" s="64"/>
    </row>
    <row r="15" spans="1:21" ht="12.15" customHeight="1">
      <c r="A15" s="40">
        <f t="shared" si="1"/>
        <v>12</v>
      </c>
      <c r="B15" s="192" t="s">
        <v>427</v>
      </c>
      <c r="C15" s="192"/>
      <c r="D15" s="192"/>
      <c r="E15" s="192"/>
      <c r="F15" s="192"/>
      <c r="G15" s="192"/>
      <c r="H15" s="62"/>
      <c r="I15" s="63"/>
      <c r="J15" s="167"/>
      <c r="K15" s="168"/>
      <c r="L15" s="167"/>
      <c r="M15" s="168"/>
      <c r="N15" s="167"/>
      <c r="O15" s="168"/>
      <c r="P15" s="167"/>
      <c r="Q15" s="168"/>
      <c r="R15" s="167"/>
      <c r="S15" s="168"/>
    </row>
    <row r="16" spans="1:21" ht="12.15" customHeight="1">
      <c r="A16" s="40">
        <f t="shared" si="1"/>
        <v>13</v>
      </c>
      <c r="B16" s="193" t="s">
        <v>338</v>
      </c>
      <c r="C16" s="193"/>
      <c r="D16" s="193"/>
      <c r="E16" s="193"/>
      <c r="F16" s="193"/>
      <c r="G16" s="193"/>
      <c r="H16" s="65"/>
      <c r="I16" s="63"/>
      <c r="J16" s="167"/>
      <c r="K16" s="168"/>
      <c r="L16" s="167"/>
      <c r="M16" s="168"/>
      <c r="N16" s="167"/>
      <c r="O16" s="168"/>
      <c r="P16" s="167"/>
      <c r="Q16" s="168"/>
      <c r="R16" s="167"/>
      <c r="S16" s="168"/>
    </row>
    <row r="17" spans="1:19" ht="32" customHeight="1">
      <c r="A17" s="40">
        <f t="shared" si="1"/>
        <v>14</v>
      </c>
      <c r="B17" s="220" t="s">
        <v>432</v>
      </c>
      <c r="C17" s="220"/>
      <c r="D17" s="220"/>
      <c r="E17" s="220"/>
      <c r="F17" s="220"/>
      <c r="G17" s="66" t="s">
        <v>339</v>
      </c>
      <c r="H17" s="153">
        <f>IF('CandidateTenderer 1-5'!$H$17 = "", "", 'CandidateTenderer 1-5'!$H$17)</f>
        <v>150000</v>
      </c>
      <c r="I17" s="161" t="s">
        <v>431</v>
      </c>
      <c r="J17" s="167"/>
      <c r="K17" s="168"/>
      <c r="L17" s="167"/>
      <c r="M17" s="168"/>
      <c r="N17" s="167"/>
      <c r="O17" s="168"/>
      <c r="P17" s="167"/>
      <c r="Q17" s="168"/>
      <c r="R17" s="167"/>
      <c r="S17" s="168"/>
    </row>
    <row r="18" spans="1:19" ht="19.5" customHeight="1">
      <c r="A18" s="40">
        <f t="shared" si="1"/>
        <v>15</v>
      </c>
      <c r="B18" s="224" t="s">
        <v>389</v>
      </c>
      <c r="C18" s="224"/>
      <c r="D18" s="224"/>
      <c r="E18" s="224"/>
      <c r="F18" s="224"/>
      <c r="G18" s="67" t="s">
        <v>339</v>
      </c>
      <c r="H18" s="154">
        <f>IF('CandidateTenderer 1-5'!$H$18 = "", "", 'CandidateTenderer 1-5'!$H$18)</f>
        <v>12</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65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25" customHeight="1">
      <c r="A21" s="40">
        <f t="shared" si="0"/>
        <v>18</v>
      </c>
      <c r="B21" s="57" t="s">
        <v>347</v>
      </c>
      <c r="C21" s="73"/>
      <c r="D21" s="73"/>
      <c r="E21" s="201" t="s">
        <v>428</v>
      </c>
      <c r="F21" s="201"/>
      <c r="G21" s="201"/>
      <c r="H21" s="201"/>
      <c r="I21" s="202"/>
      <c r="J21" s="185" t="s">
        <v>433</v>
      </c>
      <c r="K21" s="186"/>
      <c r="L21" s="185" t="s">
        <v>433</v>
      </c>
      <c r="M21" s="186"/>
      <c r="N21" s="185" t="s">
        <v>433</v>
      </c>
      <c r="O21" s="186"/>
      <c r="P21" s="185" t="s">
        <v>433</v>
      </c>
      <c r="Q21" s="186"/>
      <c r="R21" s="185" t="s">
        <v>433</v>
      </c>
      <c r="S21" s="186"/>
    </row>
    <row r="22" spans="1:19" ht="22.65" customHeight="1">
      <c r="A22" s="40">
        <f t="shared" si="0"/>
        <v>19</v>
      </c>
      <c r="B22" s="221" t="s">
        <v>348</v>
      </c>
      <c r="C22" s="221"/>
      <c r="D22" s="221"/>
      <c r="E22" s="221"/>
      <c r="F22" s="221"/>
      <c r="G22" s="221"/>
      <c r="H22" s="155">
        <f>IF('CandidateTenderer 1-5'!$H$22 = "", "", 'CandidateTenderer 1-5'!$H$22)</f>
        <v>15000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2</v>
      </c>
      <c r="D23" s="227" t="str">
        <f>" reference project"&amp;IF(C23=1,"","s")&amp;" in the technical field"</f>
        <v xml:space="preserve"> reference projects in the technical field</v>
      </c>
      <c r="E23" s="227"/>
      <c r="F23" s="250" t="s">
        <v>350</v>
      </c>
      <c r="G23" s="250"/>
      <c r="H23" s="250"/>
      <c r="I23" s="251"/>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1</v>
      </c>
      <c r="D24" s="75" t="str">
        <f>" reference project"&amp;IF(C24=1,"","s")</f>
        <v xml:space="preserve"> reference project</v>
      </c>
      <c r="E24" s="252" t="s">
        <v>351</v>
      </c>
      <c r="F24" s="252"/>
      <c r="G24" s="252"/>
      <c r="H24" s="222" t="s">
        <v>430</v>
      </c>
      <c r="I24" s="223"/>
      <c r="J24" s="198"/>
      <c r="K24" s="199"/>
      <c r="L24" s="198"/>
      <c r="M24" s="199"/>
      <c r="N24" s="198"/>
      <c r="O24" s="199"/>
      <c r="P24" s="198"/>
      <c r="Q24" s="199"/>
      <c r="R24" s="198"/>
      <c r="S24" s="199"/>
    </row>
    <row r="25" spans="1:19" ht="11.25" customHeight="1">
      <c r="A25" s="40">
        <f t="shared" si="0"/>
        <v>22</v>
      </c>
      <c r="B25" s="194" t="s">
        <v>340</v>
      </c>
      <c r="C25" s="194"/>
      <c r="D25" s="194"/>
      <c r="E25" s="194"/>
      <c r="F25" s="194"/>
      <c r="G25" s="194"/>
      <c r="H25" s="194"/>
      <c r="I25" s="195"/>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6500000000000004"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6">
        <v>1</v>
      </c>
      <c r="C31" s="216"/>
      <c r="D31" s="216"/>
      <c r="E31" s="216"/>
      <c r="F31" s="216"/>
      <c r="G31" s="216"/>
      <c r="H31" s="217"/>
      <c r="I31" s="83">
        <v>2</v>
      </c>
      <c r="J31" s="84">
        <v>3</v>
      </c>
      <c r="K31" s="85">
        <v>4</v>
      </c>
      <c r="L31" s="84">
        <v>5</v>
      </c>
      <c r="M31" s="85">
        <v>6</v>
      </c>
      <c r="N31" s="84">
        <v>7</v>
      </c>
      <c r="O31" s="85">
        <v>8</v>
      </c>
      <c r="P31" s="84">
        <v>9</v>
      </c>
      <c r="Q31" s="85">
        <v>10</v>
      </c>
      <c r="R31" s="86">
        <v>11</v>
      </c>
      <c r="S31" s="87">
        <v>12</v>
      </c>
    </row>
    <row r="32" spans="1:19" ht="11.25" customHeight="1">
      <c r="A32" s="40">
        <f t="shared" si="0"/>
        <v>29</v>
      </c>
      <c r="B32" s="218" t="s">
        <v>354</v>
      </c>
      <c r="C32" s="218"/>
      <c r="D32" s="218"/>
      <c r="E32" s="218"/>
      <c r="F32" s="218"/>
      <c r="G32" s="218"/>
      <c r="H32" s="21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9" t="s">
        <v>250</v>
      </c>
      <c r="C36" s="209"/>
      <c r="D36" s="209"/>
      <c r="E36" s="209"/>
      <c r="F36" s="209"/>
      <c r="G36" s="209"/>
      <c r="H36" s="210"/>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209" t="s">
        <v>251</v>
      </c>
      <c r="C37" s="209"/>
      <c r="D37" s="209"/>
      <c r="E37" s="209"/>
      <c r="F37" s="209"/>
      <c r="G37" s="209"/>
      <c r="H37" s="210"/>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9" t="s">
        <v>252</v>
      </c>
      <c r="C38" s="209"/>
      <c r="D38" s="209"/>
      <c r="E38" s="209"/>
      <c r="F38" s="209"/>
      <c r="G38" s="209"/>
      <c r="H38" s="210"/>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9" t="s">
        <v>253</v>
      </c>
      <c r="C39" s="209"/>
      <c r="D39" s="209"/>
      <c r="E39" s="209"/>
      <c r="F39" s="209"/>
      <c r="G39" s="209"/>
      <c r="H39" s="210"/>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4" t="s">
        <v>254</v>
      </c>
      <c r="C40" s="214"/>
      <c r="D40" s="214"/>
      <c r="E40" s="214"/>
      <c r="F40" s="214"/>
      <c r="G40" s="214"/>
      <c r="H40" s="215"/>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2" t="s">
        <v>351</v>
      </c>
      <c r="E43" s="212"/>
      <c r="F43" s="212"/>
      <c r="G43" s="212"/>
      <c r="H43" s="213"/>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row r="53" spans="1:19" ht="10.4" customHeight="1"/>
    <row r="54" spans="1:19" ht="10.4" customHeight="1"/>
    <row r="55" spans="1:19" ht="10.4" customHeight="1"/>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254" t="s">
        <v>302</v>
      </c>
      <c r="B1" s="254"/>
      <c r="C1" s="254"/>
      <c r="D1" s="254"/>
      <c r="E1" s="254"/>
      <c r="F1" s="141"/>
      <c r="G1" s="140"/>
      <c r="H1" s="141"/>
      <c r="I1" s="141"/>
      <c r="J1" s="140"/>
      <c r="K1" s="141"/>
      <c r="L1" s="141"/>
      <c r="M1" s="140"/>
      <c r="N1" s="141"/>
      <c r="O1" s="141"/>
      <c r="P1" s="141"/>
    </row>
    <row r="2" spans="1:16" ht="14">
      <c r="A2" s="253" t="s">
        <v>284</v>
      </c>
      <c r="B2" s="253"/>
      <c r="C2" s="253"/>
      <c r="D2" s="253"/>
      <c r="E2" s="143"/>
      <c r="F2" s="143"/>
      <c r="G2" s="142"/>
      <c r="H2" s="143"/>
      <c r="I2" s="143"/>
      <c r="J2" s="142"/>
      <c r="K2" s="143"/>
      <c r="L2" s="143"/>
      <c r="M2" s="142"/>
      <c r="N2" s="143"/>
      <c r="O2" s="143"/>
      <c r="P2" s="143"/>
    </row>
    <row r="3" spans="1:16" ht="13">
      <c r="A3" s="142"/>
      <c r="B3" s="143"/>
      <c r="C3" s="143"/>
      <c r="D3" s="143"/>
      <c r="E3" s="143"/>
      <c r="F3" s="143"/>
      <c r="G3" s="142"/>
      <c r="H3" s="143"/>
      <c r="I3" s="143"/>
      <c r="J3" s="142"/>
      <c r="K3" s="143"/>
      <c r="L3" s="143"/>
      <c r="M3" s="142"/>
      <c r="N3" s="143"/>
      <c r="O3" s="143"/>
      <c r="P3" s="143"/>
    </row>
    <row r="4" spans="1:16" ht="13">
      <c r="A4" s="144" t="s">
        <v>262</v>
      </c>
      <c r="B4" s="145"/>
      <c r="C4" s="145"/>
      <c r="D4" s="144" t="s">
        <v>274</v>
      </c>
      <c r="E4" s="145"/>
      <c r="F4" s="145"/>
      <c r="G4" s="144" t="s">
        <v>256</v>
      </c>
      <c r="H4" s="145"/>
      <c r="I4" s="145"/>
      <c r="J4" s="144" t="s">
        <v>268</v>
      </c>
      <c r="K4" s="145"/>
      <c r="L4" s="145"/>
      <c r="M4" s="144" t="s">
        <v>279</v>
      </c>
      <c r="N4" s="145"/>
      <c r="O4" s="145"/>
      <c r="P4" s="145"/>
    </row>
    <row r="5" spans="1:16" ht="13">
      <c r="A5" s="143"/>
      <c r="B5" s="143"/>
      <c r="C5" s="143"/>
      <c r="D5" s="142"/>
      <c r="E5" s="143"/>
      <c r="F5" s="143"/>
      <c r="G5" s="146"/>
      <c r="H5" s="143"/>
      <c r="I5" s="143"/>
      <c r="J5" s="142"/>
      <c r="K5" s="143"/>
      <c r="L5" s="143"/>
      <c r="M5" s="142"/>
      <c r="N5" s="143"/>
      <c r="O5" s="143"/>
      <c r="P5" s="143"/>
    </row>
    <row r="6" spans="1:16" ht="13">
      <c r="A6" s="142" t="s">
        <v>285</v>
      </c>
      <c r="B6" s="143"/>
      <c r="C6" s="143"/>
      <c r="D6" s="142" t="s">
        <v>275</v>
      </c>
      <c r="E6" s="143"/>
      <c r="F6" s="143"/>
      <c r="G6" s="142" t="s">
        <v>257</v>
      </c>
      <c r="H6" s="143"/>
      <c r="I6" s="143"/>
      <c r="J6" s="142" t="s">
        <v>269</v>
      </c>
      <c r="K6" s="143" t="s">
        <v>118</v>
      </c>
      <c r="L6" s="143"/>
      <c r="M6" s="142" t="s">
        <v>286</v>
      </c>
      <c r="N6" s="143" t="s">
        <v>19</v>
      </c>
      <c r="O6" s="143"/>
      <c r="P6" s="143"/>
    </row>
    <row r="7" spans="1:16" ht="13">
      <c r="A7" s="143"/>
      <c r="B7" s="143" t="s">
        <v>15</v>
      </c>
      <c r="C7" s="143"/>
      <c r="D7" s="142"/>
      <c r="E7" s="143" t="s">
        <v>26</v>
      </c>
      <c r="F7" s="143"/>
      <c r="G7" s="142"/>
      <c r="H7" s="143" t="s">
        <v>41</v>
      </c>
      <c r="I7" s="143"/>
      <c r="J7" s="142"/>
      <c r="K7" s="143" t="s">
        <v>122</v>
      </c>
      <c r="L7" s="143"/>
      <c r="M7" s="142"/>
      <c r="N7" s="143" t="s">
        <v>157</v>
      </c>
      <c r="O7" s="143"/>
      <c r="P7" s="143"/>
    </row>
    <row r="8" spans="1:16" ht="13">
      <c r="A8" s="143"/>
      <c r="B8" s="143" t="s">
        <v>18</v>
      </c>
      <c r="C8" s="143"/>
      <c r="D8" s="142"/>
      <c r="E8" s="143" t="s">
        <v>39</v>
      </c>
      <c r="F8" s="143"/>
      <c r="G8" s="142"/>
      <c r="H8" s="143" t="s">
        <v>55</v>
      </c>
      <c r="I8" s="143"/>
      <c r="J8" s="142"/>
      <c r="K8" s="143" t="s">
        <v>218</v>
      </c>
      <c r="L8" s="143"/>
      <c r="M8" s="142"/>
      <c r="N8" s="143" t="s">
        <v>162</v>
      </c>
      <c r="O8" s="143"/>
      <c r="P8" s="143"/>
    </row>
    <row r="9" spans="1:16" ht="13">
      <c r="A9" s="143"/>
      <c r="B9" s="143" t="s">
        <v>22</v>
      </c>
      <c r="C9" s="143"/>
      <c r="D9" s="142"/>
      <c r="E9" s="143" t="s">
        <v>64</v>
      </c>
      <c r="F9" s="143"/>
      <c r="G9" s="142"/>
      <c r="H9" s="143" t="s">
        <v>68</v>
      </c>
      <c r="I9" s="143"/>
      <c r="J9" s="142"/>
      <c r="K9" s="143" t="s">
        <v>227</v>
      </c>
      <c r="L9" s="143"/>
      <c r="M9" s="142" t="s">
        <v>287</v>
      </c>
      <c r="N9" s="143" t="s">
        <v>80</v>
      </c>
      <c r="O9" s="143"/>
      <c r="P9" s="143"/>
    </row>
    <row r="10" spans="1:16" ht="13">
      <c r="A10" s="143"/>
      <c r="B10" s="143" t="s">
        <v>25</v>
      </c>
      <c r="C10" s="143"/>
      <c r="D10" s="142"/>
      <c r="E10" s="143" t="s">
        <v>104</v>
      </c>
      <c r="F10" s="143"/>
      <c r="G10" s="142"/>
      <c r="H10" s="143" t="s">
        <v>75</v>
      </c>
      <c r="I10" s="143"/>
      <c r="J10" s="142"/>
      <c r="K10" s="143" t="s">
        <v>238</v>
      </c>
      <c r="L10" s="143"/>
      <c r="M10" s="142"/>
      <c r="N10" s="143" t="s">
        <v>156</v>
      </c>
      <c r="O10" s="143"/>
      <c r="P10" s="143"/>
    </row>
    <row r="11" spans="1:16" ht="13">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3">
      <c r="A12" s="143"/>
      <c r="B12" s="143" t="s">
        <v>37</v>
      </c>
      <c r="C12" s="143"/>
      <c r="D12" s="142"/>
      <c r="E12" s="143" t="s">
        <v>179</v>
      </c>
      <c r="F12" s="143"/>
      <c r="G12" s="142"/>
      <c r="H12" s="143" t="s">
        <v>119</v>
      </c>
      <c r="I12" s="143"/>
      <c r="J12" s="142"/>
      <c r="K12" s="143" t="s">
        <v>52</v>
      </c>
      <c r="L12" s="143"/>
      <c r="M12" s="142"/>
      <c r="N12" s="143" t="s">
        <v>204</v>
      </c>
      <c r="O12" s="143"/>
      <c r="P12" s="143"/>
    </row>
    <row r="13" spans="1:16" ht="13">
      <c r="A13" s="143"/>
      <c r="B13" s="143" t="s">
        <v>46</v>
      </c>
      <c r="C13" s="143"/>
      <c r="D13" s="142"/>
      <c r="E13" s="143" t="s">
        <v>181</v>
      </c>
      <c r="F13" s="143"/>
      <c r="G13" s="142"/>
      <c r="H13" s="143" t="s">
        <v>132</v>
      </c>
      <c r="I13" s="143"/>
      <c r="J13" s="142"/>
      <c r="K13" s="143" t="s">
        <v>53</v>
      </c>
      <c r="L13" s="143"/>
      <c r="M13" s="142"/>
      <c r="N13" s="143" t="s">
        <v>239</v>
      </c>
      <c r="O13" s="143"/>
      <c r="P13" s="143"/>
    </row>
    <row r="14" spans="1:16" ht="13">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3">
      <c r="A15" s="143"/>
      <c r="B15" s="143" t="s">
        <v>62</v>
      </c>
      <c r="C15" s="143"/>
      <c r="D15" s="142"/>
      <c r="E15" s="143" t="s">
        <v>202</v>
      </c>
      <c r="F15" s="143"/>
      <c r="G15" s="142"/>
      <c r="H15" s="143" t="s">
        <v>141</v>
      </c>
      <c r="I15" s="143"/>
      <c r="J15" s="142"/>
      <c r="K15" s="143" t="s">
        <v>115</v>
      </c>
      <c r="L15" s="143"/>
      <c r="M15" s="142"/>
      <c r="N15" s="143" t="s">
        <v>120</v>
      </c>
      <c r="O15" s="143"/>
      <c r="P15" s="143"/>
    </row>
    <row r="16" spans="1:16" ht="13">
      <c r="A16" s="143"/>
      <c r="B16" s="143" t="s">
        <v>69</v>
      </c>
      <c r="C16" s="143"/>
      <c r="D16" s="142"/>
      <c r="E16" s="143" t="s">
        <v>231</v>
      </c>
      <c r="F16" s="143"/>
      <c r="G16" s="142"/>
      <c r="H16" s="143" t="s">
        <v>142</v>
      </c>
      <c r="I16" s="143"/>
      <c r="J16" s="142"/>
      <c r="K16" s="143" t="s">
        <v>146</v>
      </c>
      <c r="L16" s="143"/>
      <c r="M16" s="142"/>
      <c r="N16" s="143" t="s">
        <v>138</v>
      </c>
      <c r="O16" s="143"/>
      <c r="P16" s="143"/>
    </row>
    <row r="17" spans="1:16" ht="13">
      <c r="A17" s="143"/>
      <c r="B17" s="143" t="s">
        <v>70</v>
      </c>
      <c r="C17" s="143"/>
      <c r="D17" s="142"/>
      <c r="E17" s="143"/>
      <c r="F17" s="143"/>
      <c r="G17" s="142"/>
      <c r="H17" s="143" t="s">
        <v>150</v>
      </c>
      <c r="I17" s="143"/>
      <c r="J17" s="142"/>
      <c r="K17" s="143" t="s">
        <v>178</v>
      </c>
      <c r="L17" s="143"/>
      <c r="M17" s="142"/>
      <c r="N17" s="143" t="s">
        <v>144</v>
      </c>
      <c r="O17" s="143"/>
      <c r="P17" s="143"/>
    </row>
    <row r="18" spans="1:16" ht="13">
      <c r="A18" s="143"/>
      <c r="B18" s="143" t="s">
        <v>93</v>
      </c>
      <c r="C18" s="143"/>
      <c r="D18" s="142"/>
      <c r="E18" s="143"/>
      <c r="F18" s="143"/>
      <c r="G18" s="142"/>
      <c r="H18" s="143" t="s">
        <v>180</v>
      </c>
      <c r="I18" s="143"/>
      <c r="J18" s="142" t="s">
        <v>271</v>
      </c>
      <c r="K18" s="143" t="s">
        <v>7</v>
      </c>
      <c r="L18" s="143"/>
      <c r="M18" s="142"/>
      <c r="N18" s="143" t="s">
        <v>153</v>
      </c>
      <c r="O18" s="143"/>
      <c r="P18" s="143"/>
    </row>
    <row r="19" spans="1:16" ht="13">
      <c r="A19" s="143"/>
      <c r="B19" s="143" t="s">
        <v>94</v>
      </c>
      <c r="C19" s="143"/>
      <c r="D19" s="142" t="s">
        <v>276</v>
      </c>
      <c r="E19" s="143" t="s">
        <v>8</v>
      </c>
      <c r="F19" s="143"/>
      <c r="G19" s="142"/>
      <c r="H19" s="143" t="s">
        <v>183</v>
      </c>
      <c r="I19" s="143"/>
      <c r="J19" s="142"/>
      <c r="K19" s="143" t="s">
        <v>24</v>
      </c>
      <c r="L19" s="143"/>
      <c r="M19" s="142"/>
      <c r="N19" s="143" t="s">
        <v>163</v>
      </c>
      <c r="O19" s="143"/>
      <c r="P19" s="143"/>
    </row>
    <row r="20" spans="1:16" ht="13">
      <c r="A20" s="143"/>
      <c r="B20" s="143" t="s">
        <v>101</v>
      </c>
      <c r="C20" s="143"/>
      <c r="D20" s="142"/>
      <c r="E20" s="143" t="s">
        <v>49</v>
      </c>
      <c r="F20" s="143"/>
      <c r="G20" s="142"/>
      <c r="H20" s="143" t="s">
        <v>198</v>
      </c>
      <c r="I20" s="143"/>
      <c r="J20" s="142"/>
      <c r="K20" s="143" t="s">
        <v>31</v>
      </c>
      <c r="L20" s="143"/>
      <c r="M20" s="142"/>
      <c r="N20" s="143" t="s">
        <v>167</v>
      </c>
      <c r="O20" s="143"/>
      <c r="P20" s="143"/>
    </row>
    <row r="21" spans="1:16" ht="13">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3">
      <c r="A22" s="143"/>
      <c r="B22" s="143" t="s">
        <v>139</v>
      </c>
      <c r="C22" s="143"/>
      <c r="D22" s="142"/>
      <c r="E22" s="143" t="s">
        <v>76</v>
      </c>
      <c r="F22" s="143"/>
      <c r="G22" s="142"/>
      <c r="H22" s="143" t="s">
        <v>207</v>
      </c>
      <c r="I22" s="143"/>
      <c r="J22" s="142"/>
      <c r="K22" s="143" t="s">
        <v>108</v>
      </c>
      <c r="L22" s="143"/>
      <c r="M22" s="142"/>
      <c r="N22" s="143" t="s">
        <v>57</v>
      </c>
      <c r="O22" s="143"/>
      <c r="P22" s="143"/>
    </row>
    <row r="23" spans="1:16" ht="13">
      <c r="A23" s="143"/>
      <c r="B23" s="143" t="s">
        <v>148</v>
      </c>
      <c r="C23" s="143"/>
      <c r="D23" s="142"/>
      <c r="E23" s="143" t="s">
        <v>78</v>
      </c>
      <c r="F23" s="143"/>
      <c r="G23" s="142"/>
      <c r="H23" s="143" t="s">
        <v>230</v>
      </c>
      <c r="I23" s="143"/>
      <c r="J23" s="142"/>
      <c r="K23" s="143" t="s">
        <v>135</v>
      </c>
      <c r="L23" s="143"/>
      <c r="M23" s="142"/>
      <c r="N23" s="143" t="s">
        <v>84</v>
      </c>
      <c r="O23" s="143"/>
      <c r="P23" s="143"/>
    </row>
    <row r="24" spans="1:16" ht="13">
      <c r="A24" s="143"/>
      <c r="B24" s="143" t="s">
        <v>176</v>
      </c>
      <c r="C24" s="143"/>
      <c r="D24" s="142"/>
      <c r="E24" s="143" t="s">
        <v>81</v>
      </c>
      <c r="F24" s="143"/>
      <c r="G24" s="142"/>
      <c r="H24" s="143" t="s">
        <v>234</v>
      </c>
      <c r="I24" s="143"/>
      <c r="J24" s="142"/>
      <c r="K24" s="143" t="s">
        <v>154</v>
      </c>
      <c r="L24" s="143"/>
      <c r="M24" s="142"/>
      <c r="N24" s="143" t="s">
        <v>161</v>
      </c>
      <c r="O24" s="143"/>
      <c r="P24" s="143"/>
    </row>
    <row r="25" spans="1:16" ht="13">
      <c r="A25" s="143"/>
      <c r="B25" s="143" t="s">
        <v>290</v>
      </c>
      <c r="C25" s="143"/>
      <c r="D25" s="142"/>
      <c r="E25" s="143" t="s">
        <v>97</v>
      </c>
      <c r="F25" s="143"/>
      <c r="G25" s="142"/>
      <c r="H25" s="143" t="s">
        <v>245</v>
      </c>
      <c r="I25" s="143"/>
      <c r="J25" s="142"/>
      <c r="K25" s="143" t="s">
        <v>166</v>
      </c>
      <c r="L25" s="143"/>
      <c r="M25" s="142"/>
      <c r="N25" s="143" t="s">
        <v>173</v>
      </c>
      <c r="O25" s="143"/>
      <c r="P25" s="143"/>
    </row>
    <row r="26" spans="1:16" ht="13">
      <c r="A26" s="143"/>
      <c r="B26" s="143" t="s">
        <v>186</v>
      </c>
      <c r="C26" s="143"/>
      <c r="D26" s="142"/>
      <c r="E26" s="143" t="s">
        <v>105</v>
      </c>
      <c r="F26" s="143"/>
      <c r="G26" s="142"/>
      <c r="H26" s="143" t="s">
        <v>246</v>
      </c>
      <c r="I26" s="143"/>
      <c r="J26" s="142"/>
      <c r="K26" s="143" t="s">
        <v>209</v>
      </c>
      <c r="L26" s="143"/>
      <c r="M26" s="142"/>
      <c r="N26" s="143" t="s">
        <v>191</v>
      </c>
      <c r="O26" s="143"/>
      <c r="P26" s="143"/>
    </row>
    <row r="27" spans="1:16" ht="13">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3">
      <c r="A28" s="143"/>
      <c r="B28" s="143" t="s">
        <v>188</v>
      </c>
      <c r="C28" s="143"/>
      <c r="D28" s="142"/>
      <c r="E28" s="143" t="s">
        <v>111</v>
      </c>
      <c r="F28" s="143"/>
      <c r="G28" s="142"/>
      <c r="H28" s="143" t="s">
        <v>44</v>
      </c>
      <c r="I28" s="143"/>
      <c r="J28" s="142"/>
      <c r="K28" s="143" t="s">
        <v>43</v>
      </c>
      <c r="L28" s="143"/>
      <c r="M28" s="142"/>
      <c r="N28" s="143" t="s">
        <v>223</v>
      </c>
      <c r="O28" s="143"/>
      <c r="P28" s="143"/>
    </row>
    <row r="29" spans="1:16" ht="13">
      <c r="A29" s="143"/>
      <c r="B29" s="143" t="s">
        <v>190</v>
      </c>
      <c r="C29" s="143"/>
      <c r="D29" s="142"/>
      <c r="E29" s="143" t="s">
        <v>116</v>
      </c>
      <c r="F29" s="143"/>
      <c r="G29" s="142"/>
      <c r="H29" s="143" t="s">
        <v>47</v>
      </c>
      <c r="I29" s="143"/>
      <c r="J29" s="142"/>
      <c r="K29" s="143" t="s">
        <v>107</v>
      </c>
      <c r="L29" s="143"/>
      <c r="M29" s="142"/>
      <c r="N29" s="143" t="s">
        <v>229</v>
      </c>
      <c r="O29" s="143"/>
      <c r="P29" s="143"/>
    </row>
    <row r="30" spans="1:16" ht="13">
      <c r="A30" s="143"/>
      <c r="B30" s="143" t="s">
        <v>201</v>
      </c>
      <c r="C30" s="143"/>
      <c r="D30" s="142"/>
      <c r="E30" s="143" t="s">
        <v>124</v>
      </c>
      <c r="F30" s="143"/>
      <c r="G30" s="142"/>
      <c r="H30" s="143" t="s">
        <v>48</v>
      </c>
      <c r="I30" s="143"/>
      <c r="J30" s="142"/>
      <c r="K30" s="143" t="s">
        <v>123</v>
      </c>
      <c r="L30" s="143"/>
      <c r="M30" s="142"/>
      <c r="N30" s="143" t="s">
        <v>242</v>
      </c>
      <c r="O30" s="143"/>
      <c r="P30" s="143"/>
    </row>
    <row r="31" spans="1:16" ht="13">
      <c r="A31" s="143"/>
      <c r="B31" s="143" t="s">
        <v>224</v>
      </c>
      <c r="C31" s="143"/>
      <c r="D31" s="142"/>
      <c r="E31" s="143" t="s">
        <v>130</v>
      </c>
      <c r="F31" s="143"/>
      <c r="G31" s="142"/>
      <c r="H31" s="143" t="s">
        <v>56</v>
      </c>
      <c r="I31" s="143"/>
      <c r="J31" s="142"/>
      <c r="K31" s="143" t="s">
        <v>134</v>
      </c>
      <c r="L31" s="143"/>
      <c r="M31" s="142"/>
      <c r="N31" s="143"/>
      <c r="O31" s="143"/>
      <c r="P31" s="143"/>
    </row>
    <row r="32" spans="1:16" ht="13">
      <c r="A32" s="143"/>
      <c r="B32" s="143" t="s">
        <v>228</v>
      </c>
      <c r="C32" s="143"/>
      <c r="D32" s="142"/>
      <c r="E32" s="143" t="s">
        <v>164</v>
      </c>
      <c r="F32" s="143"/>
      <c r="G32" s="142"/>
      <c r="H32" s="143" t="s">
        <v>66</v>
      </c>
      <c r="I32" s="143"/>
      <c r="J32" s="142"/>
      <c r="K32" s="143" t="s">
        <v>151</v>
      </c>
      <c r="L32" s="143"/>
      <c r="M32" s="142"/>
      <c r="N32" s="143"/>
      <c r="O32" s="143"/>
      <c r="P32" s="143"/>
    </row>
    <row r="33" spans="1:16" ht="13">
      <c r="A33" s="143"/>
      <c r="B33" s="143" t="s">
        <v>236</v>
      </c>
      <c r="C33" s="143"/>
      <c r="D33" s="142"/>
      <c r="E33" s="143" t="s">
        <v>194</v>
      </c>
      <c r="F33" s="143"/>
      <c r="G33" s="142"/>
      <c r="H33" s="143" t="s">
        <v>74</v>
      </c>
      <c r="I33" s="143"/>
      <c r="J33" s="142"/>
      <c r="K33" s="143" t="s">
        <v>172</v>
      </c>
      <c r="L33" s="143"/>
      <c r="M33" s="142"/>
      <c r="N33" s="143"/>
      <c r="O33" s="143"/>
      <c r="P33" s="143"/>
    </row>
    <row r="34" spans="1:16" ht="13">
      <c r="A34" s="142" t="s">
        <v>265</v>
      </c>
      <c r="B34" s="143" t="s">
        <v>28</v>
      </c>
      <c r="C34" s="143"/>
      <c r="D34" s="142"/>
      <c r="E34" s="143" t="s">
        <v>213</v>
      </c>
      <c r="F34" s="143"/>
      <c r="G34" s="142"/>
      <c r="H34" s="143" t="s">
        <v>85</v>
      </c>
      <c r="I34" s="143"/>
      <c r="J34" s="142"/>
      <c r="K34" s="143" t="s">
        <v>200</v>
      </c>
      <c r="L34" s="143"/>
      <c r="M34" s="142"/>
      <c r="N34" s="143"/>
      <c r="O34" s="143"/>
      <c r="P34" s="143"/>
    </row>
    <row r="35" spans="1:16" ht="13">
      <c r="A35" s="143"/>
      <c r="B35" s="143" t="s">
        <v>58</v>
      </c>
      <c r="C35" s="143"/>
      <c r="D35" s="142"/>
      <c r="E35" s="143" t="s">
        <v>215</v>
      </c>
      <c r="F35" s="143"/>
      <c r="G35" s="142"/>
      <c r="H35" s="143" t="s">
        <v>193</v>
      </c>
      <c r="I35" s="143"/>
      <c r="J35" s="142"/>
      <c r="K35" s="143" t="s">
        <v>219</v>
      </c>
      <c r="L35" s="143"/>
      <c r="M35" s="142"/>
      <c r="N35" s="143"/>
      <c r="O35" s="143"/>
      <c r="P35" s="143"/>
    </row>
    <row r="36" spans="1:16" ht="13">
      <c r="A36" s="143"/>
      <c r="B36" s="143" t="s">
        <v>73</v>
      </c>
      <c r="C36" s="143"/>
      <c r="D36" s="142"/>
      <c r="E36" s="143" t="s">
        <v>233</v>
      </c>
      <c r="F36" s="143"/>
      <c r="G36" s="142" t="s">
        <v>259</v>
      </c>
      <c r="H36" s="143" t="s">
        <v>10</v>
      </c>
      <c r="I36" s="143"/>
      <c r="J36" s="142"/>
      <c r="K36" s="143" t="s">
        <v>220</v>
      </c>
      <c r="L36" s="143"/>
      <c r="M36" s="142"/>
      <c r="N36" s="143"/>
      <c r="O36" s="143"/>
      <c r="P36" s="143"/>
    </row>
    <row r="37" spans="1:16" ht="13">
      <c r="A37" s="143"/>
      <c r="B37" s="143" t="s">
        <v>96</v>
      </c>
      <c r="C37" s="143"/>
      <c r="D37" s="142" t="s">
        <v>277</v>
      </c>
      <c r="E37" s="143" t="s">
        <v>9</v>
      </c>
      <c r="F37" s="143"/>
      <c r="G37" s="142"/>
      <c r="H37" s="143" t="s">
        <v>72</v>
      </c>
      <c r="I37" s="143"/>
      <c r="J37" s="142"/>
      <c r="K37" s="143" t="s">
        <v>241</v>
      </c>
      <c r="L37" s="143"/>
      <c r="M37" s="142"/>
      <c r="N37" s="143"/>
      <c r="O37" s="143"/>
      <c r="P37" s="143"/>
    </row>
    <row r="38" spans="1:16" ht="13">
      <c r="A38" s="143"/>
      <c r="B38" s="143" t="s">
        <v>103</v>
      </c>
      <c r="C38" s="143"/>
      <c r="D38" s="142"/>
      <c r="E38" s="143" t="s">
        <v>12</v>
      </c>
      <c r="F38" s="143"/>
      <c r="G38" s="142"/>
      <c r="H38" s="143" t="s">
        <v>128</v>
      </c>
      <c r="I38" s="143"/>
      <c r="J38" s="142" t="s">
        <v>273</v>
      </c>
      <c r="K38" s="143" t="s">
        <v>17</v>
      </c>
      <c r="L38" s="143"/>
      <c r="M38" s="142"/>
      <c r="N38" s="143"/>
      <c r="O38" s="143"/>
      <c r="P38" s="143"/>
    </row>
    <row r="39" spans="1:16" ht="13">
      <c r="A39" s="143"/>
      <c r="B39" s="143" t="s">
        <v>143</v>
      </c>
      <c r="C39" s="143"/>
      <c r="D39" s="142"/>
      <c r="E39" s="143" t="s">
        <v>34</v>
      </c>
      <c r="F39" s="143"/>
      <c r="G39" s="142"/>
      <c r="H39" s="143" t="s">
        <v>149</v>
      </c>
      <c r="I39" s="143"/>
      <c r="J39" s="142"/>
      <c r="K39" s="143" t="s">
        <v>21</v>
      </c>
      <c r="L39" s="143"/>
      <c r="M39" s="142"/>
      <c r="N39" s="143"/>
      <c r="O39" s="143"/>
      <c r="P39" s="143"/>
    </row>
    <row r="40" spans="1:16" ht="13">
      <c r="A40" s="143"/>
      <c r="B40" s="143" t="s">
        <v>158</v>
      </c>
      <c r="C40" s="143"/>
      <c r="D40" s="142"/>
      <c r="E40" s="143" t="s">
        <v>60</v>
      </c>
      <c r="F40" s="143"/>
      <c r="G40" s="142"/>
      <c r="H40" s="143" t="s">
        <v>211</v>
      </c>
      <c r="I40" s="143"/>
      <c r="J40" s="142"/>
      <c r="K40" s="143" t="s">
        <v>23</v>
      </c>
      <c r="L40" s="143"/>
      <c r="M40" s="142"/>
      <c r="N40" s="143"/>
      <c r="O40" s="143"/>
      <c r="P40" s="143"/>
    </row>
    <row r="41" spans="1:16" ht="13">
      <c r="A41" s="143"/>
      <c r="B41" s="143" t="s">
        <v>168</v>
      </c>
      <c r="C41" s="143"/>
      <c r="D41" s="142"/>
      <c r="E41" s="143" t="s">
        <v>90</v>
      </c>
      <c r="F41" s="143"/>
      <c r="G41" s="142"/>
      <c r="H41" s="143" t="s">
        <v>225</v>
      </c>
      <c r="I41" s="143"/>
      <c r="J41" s="142"/>
      <c r="K41" s="143" t="s">
        <v>63</v>
      </c>
      <c r="L41" s="143"/>
      <c r="M41" s="142"/>
      <c r="N41" s="143"/>
      <c r="O41" s="143"/>
      <c r="P41" s="143"/>
    </row>
    <row r="42" spans="1:16" ht="13">
      <c r="A42" s="142" t="s">
        <v>291</v>
      </c>
      <c r="B42" s="143" t="s">
        <v>16</v>
      </c>
      <c r="C42" s="143"/>
      <c r="D42" s="142"/>
      <c r="E42" s="143" t="s">
        <v>91</v>
      </c>
      <c r="F42" s="143"/>
      <c r="G42" s="142"/>
      <c r="H42" s="143" t="s">
        <v>243</v>
      </c>
      <c r="I42" s="143"/>
      <c r="J42" s="142"/>
      <c r="K42" s="143" t="s">
        <v>87</v>
      </c>
      <c r="L42" s="143"/>
      <c r="M42" s="142"/>
      <c r="N42" s="143"/>
      <c r="O42" s="143"/>
      <c r="P42" s="143"/>
    </row>
    <row r="43" spans="1:16" ht="13">
      <c r="A43" s="143"/>
      <c r="B43" s="143" t="s">
        <v>32</v>
      </c>
      <c r="C43" s="143"/>
      <c r="D43" s="142"/>
      <c r="E43" s="143" t="s">
        <v>102</v>
      </c>
      <c r="F43" s="143"/>
      <c r="G43" s="142" t="s">
        <v>260</v>
      </c>
      <c r="H43" s="143" t="s">
        <v>35</v>
      </c>
      <c r="I43" s="143"/>
      <c r="J43" s="142"/>
      <c r="K43" s="143" t="s">
        <v>112</v>
      </c>
      <c r="L43" s="143"/>
      <c r="M43" s="142"/>
      <c r="N43" s="143"/>
      <c r="O43" s="143"/>
      <c r="P43" s="143"/>
    </row>
    <row r="44" spans="1:16" ht="13">
      <c r="A44" s="143"/>
      <c r="B44" s="143" t="s">
        <v>36</v>
      </c>
      <c r="C44" s="143"/>
      <c r="D44" s="142"/>
      <c r="E44" s="143" t="s">
        <v>113</v>
      </c>
      <c r="F44" s="143"/>
      <c r="G44" s="142"/>
      <c r="H44" s="143" t="s">
        <v>126</v>
      </c>
      <c r="I44" s="143"/>
      <c r="J44" s="142"/>
      <c r="K44" s="143" t="s">
        <v>121</v>
      </c>
      <c r="L44" s="143"/>
      <c r="M44" s="142"/>
      <c r="N44" s="143"/>
      <c r="O44" s="143"/>
      <c r="P44" s="143"/>
    </row>
    <row r="45" spans="1:16" ht="13">
      <c r="A45" s="143"/>
      <c r="B45" s="143" t="s">
        <v>50</v>
      </c>
      <c r="C45" s="143"/>
      <c r="E45" s="143" t="s">
        <v>402</v>
      </c>
      <c r="F45" s="143"/>
      <c r="G45" s="142"/>
      <c r="H45" s="143" t="s">
        <v>152</v>
      </c>
      <c r="I45" s="143"/>
      <c r="J45" s="142"/>
      <c r="K45" s="143" t="s">
        <v>165</v>
      </c>
      <c r="L45" s="143"/>
      <c r="M45" s="142"/>
      <c r="N45" s="143"/>
      <c r="O45" s="143"/>
      <c r="P45" s="143"/>
    </row>
    <row r="46" spans="1:16" ht="13">
      <c r="A46" s="143"/>
      <c r="B46" s="143" t="s">
        <v>54</v>
      </c>
      <c r="C46" s="143"/>
      <c r="D46" s="142"/>
      <c r="E46" s="143" t="s">
        <v>137</v>
      </c>
      <c r="F46" s="143"/>
      <c r="G46" s="142"/>
      <c r="H46" s="143" t="s">
        <v>206</v>
      </c>
      <c r="I46" s="143"/>
      <c r="J46" s="142"/>
      <c r="K46" s="143" t="s">
        <v>177</v>
      </c>
      <c r="L46" s="143"/>
      <c r="M46" s="142"/>
      <c r="N46" s="143"/>
      <c r="O46" s="143"/>
      <c r="P46" s="143"/>
    </row>
    <row r="47" spans="1:16" ht="13">
      <c r="A47" s="143"/>
      <c r="B47" s="143" t="s">
        <v>71</v>
      </c>
      <c r="C47" s="143"/>
      <c r="D47" s="142"/>
      <c r="E47" s="143" t="s">
        <v>147</v>
      </c>
      <c r="F47" s="143"/>
      <c r="G47" s="142"/>
      <c r="H47" s="143" t="s">
        <v>214</v>
      </c>
      <c r="I47" s="143"/>
      <c r="J47" s="142"/>
      <c r="K47" s="143" t="s">
        <v>195</v>
      </c>
      <c r="L47" s="143"/>
      <c r="M47" s="142"/>
      <c r="N47" s="143"/>
      <c r="O47" s="143"/>
      <c r="P47" s="143"/>
    </row>
    <row r="48" spans="1:16" ht="13">
      <c r="A48" s="143"/>
      <c r="B48" s="143" t="s">
        <v>79</v>
      </c>
      <c r="C48" s="143"/>
      <c r="D48" s="142"/>
      <c r="E48" s="143" t="s">
        <v>175</v>
      </c>
      <c r="F48" s="143"/>
      <c r="G48" s="142" t="s">
        <v>261</v>
      </c>
      <c r="H48" s="143" t="s">
        <v>29</v>
      </c>
      <c r="I48" s="143"/>
      <c r="J48" s="142"/>
      <c r="K48" s="143" t="s">
        <v>232</v>
      </c>
      <c r="L48" s="143"/>
      <c r="M48" s="142"/>
      <c r="N48" s="143"/>
      <c r="O48" s="143"/>
      <c r="P48" s="143"/>
    </row>
    <row r="49" spans="1:16" ht="13">
      <c r="A49" s="143"/>
      <c r="B49" s="143" t="s">
        <v>83</v>
      </c>
      <c r="C49" s="143"/>
      <c r="D49" s="142"/>
      <c r="E49" s="147" t="s">
        <v>403</v>
      </c>
      <c r="F49" s="143"/>
      <c r="G49" s="142"/>
      <c r="H49" s="143" t="s">
        <v>40</v>
      </c>
      <c r="I49" s="143"/>
      <c r="J49" s="142"/>
      <c r="K49" s="143"/>
      <c r="L49" s="143"/>
      <c r="M49" s="142"/>
      <c r="N49" s="143"/>
      <c r="O49" s="143"/>
      <c r="P49" s="143"/>
    </row>
    <row r="50" spans="1:16" ht="13">
      <c r="A50" s="143"/>
      <c r="B50" s="143" t="s">
        <v>100</v>
      </c>
      <c r="C50" s="143"/>
      <c r="D50" s="142"/>
      <c r="E50" s="143" t="s">
        <v>192</v>
      </c>
      <c r="F50" s="143"/>
      <c r="G50" s="142"/>
      <c r="H50" s="143" t="s">
        <v>42</v>
      </c>
      <c r="I50" s="143"/>
      <c r="J50" s="144" t="s">
        <v>292</v>
      </c>
      <c r="K50" s="143" t="s">
        <v>10</v>
      </c>
      <c r="L50" s="143"/>
      <c r="M50" s="142"/>
      <c r="N50" s="143"/>
      <c r="O50" s="143"/>
      <c r="P50" s="143"/>
    </row>
    <row r="51" spans="1:16" ht="13">
      <c r="A51" s="143"/>
      <c r="B51" s="143" t="s">
        <v>170</v>
      </c>
      <c r="C51" s="143"/>
      <c r="D51" s="142"/>
      <c r="E51" s="143" t="s">
        <v>197</v>
      </c>
      <c r="F51" s="143"/>
      <c r="G51" s="142"/>
      <c r="H51" s="143" t="s">
        <v>293</v>
      </c>
      <c r="I51" s="143"/>
      <c r="J51" s="142"/>
      <c r="K51" s="143" t="s">
        <v>23</v>
      </c>
      <c r="L51" s="143"/>
      <c r="M51" s="143"/>
      <c r="N51" s="143"/>
      <c r="O51" s="143"/>
      <c r="P51" s="143"/>
    </row>
    <row r="52" spans="1:16" ht="13">
      <c r="A52" s="143"/>
      <c r="B52" s="143" t="s">
        <v>171</v>
      </c>
      <c r="C52" s="143"/>
      <c r="D52" s="142"/>
      <c r="E52" s="143" t="s">
        <v>203</v>
      </c>
      <c r="F52" s="143"/>
      <c r="G52" s="142"/>
      <c r="H52" s="143" t="s">
        <v>86</v>
      </c>
      <c r="I52" s="143"/>
      <c r="J52" s="142"/>
      <c r="K52" s="143" t="s">
        <v>72</v>
      </c>
      <c r="L52" s="143"/>
      <c r="M52" s="143"/>
      <c r="N52" s="143"/>
      <c r="O52" s="143"/>
      <c r="P52" s="143"/>
    </row>
    <row r="53" spans="1:16" ht="13">
      <c r="A53" s="143"/>
      <c r="B53" s="143" t="s">
        <v>212</v>
      </c>
      <c r="C53" s="143"/>
      <c r="D53" s="142"/>
      <c r="E53" s="143" t="s">
        <v>208</v>
      </c>
      <c r="F53" s="143"/>
      <c r="G53" s="142"/>
      <c r="H53" s="143" t="s">
        <v>89</v>
      </c>
      <c r="I53" s="143"/>
      <c r="J53" s="142"/>
      <c r="K53" s="143" t="s">
        <v>112</v>
      </c>
      <c r="L53" s="143"/>
      <c r="M53" s="143"/>
      <c r="N53" s="143"/>
      <c r="O53" s="143"/>
      <c r="P53" s="143"/>
    </row>
    <row r="54" spans="1:16" ht="13">
      <c r="A54" s="143"/>
      <c r="B54" s="143" t="s">
        <v>237</v>
      </c>
      <c r="C54" s="143"/>
      <c r="D54" s="142" t="s">
        <v>278</v>
      </c>
      <c r="E54" s="143" t="s">
        <v>20</v>
      </c>
      <c r="F54" s="143"/>
      <c r="G54" s="142"/>
      <c r="H54" s="143" t="s">
        <v>98</v>
      </c>
      <c r="I54" s="143"/>
      <c r="J54" s="142"/>
      <c r="K54" s="143" t="s">
        <v>294</v>
      </c>
      <c r="L54" s="143"/>
      <c r="M54" s="143"/>
      <c r="N54" s="143"/>
      <c r="O54" s="143"/>
      <c r="P54" s="143"/>
    </row>
    <row r="55" spans="1:16" ht="13">
      <c r="A55" s="143"/>
      <c r="B55" s="143" t="s">
        <v>240</v>
      </c>
      <c r="C55" s="143"/>
      <c r="D55" s="142"/>
      <c r="E55" s="143" t="s">
        <v>27</v>
      </c>
      <c r="F55" s="143"/>
      <c r="G55" s="142"/>
      <c r="H55" s="143" t="s">
        <v>99</v>
      </c>
      <c r="I55" s="143"/>
      <c r="J55" s="142"/>
      <c r="K55" s="143" t="s">
        <v>295</v>
      </c>
      <c r="L55" s="143"/>
      <c r="M55" s="143"/>
      <c r="N55" s="143"/>
      <c r="O55" s="143"/>
      <c r="P55" s="143"/>
    </row>
    <row r="56" spans="1:16" ht="13">
      <c r="A56" s="142" t="s">
        <v>267</v>
      </c>
      <c r="B56" s="143" t="s">
        <v>30</v>
      </c>
      <c r="C56" s="143"/>
      <c r="D56" s="142"/>
      <c r="E56" s="143" t="s">
        <v>82</v>
      </c>
      <c r="F56" s="143"/>
      <c r="G56" s="142"/>
      <c r="H56" s="143" t="s">
        <v>127</v>
      </c>
      <c r="I56" s="143"/>
      <c r="J56" s="142"/>
      <c r="K56" s="143" t="s">
        <v>296</v>
      </c>
      <c r="L56" s="143"/>
      <c r="M56" s="143"/>
      <c r="N56" s="143"/>
      <c r="O56" s="143"/>
      <c r="P56" s="143"/>
    </row>
    <row r="57" spans="1:16" ht="13">
      <c r="A57" s="143"/>
      <c r="B57" s="143" t="s">
        <v>45</v>
      </c>
      <c r="C57" s="143"/>
      <c r="D57" s="142"/>
      <c r="E57" s="143" t="s">
        <v>88</v>
      </c>
      <c r="F57" s="143"/>
      <c r="G57" s="142"/>
      <c r="H57" s="143" t="s">
        <v>136</v>
      </c>
      <c r="I57" s="143"/>
      <c r="J57" s="142"/>
      <c r="K57" s="143" t="s">
        <v>297</v>
      </c>
      <c r="L57" s="143"/>
      <c r="M57" s="143"/>
      <c r="N57" s="143"/>
      <c r="O57" s="143"/>
      <c r="P57" s="143"/>
    </row>
    <row r="58" spans="1:16" ht="13">
      <c r="A58" s="143"/>
      <c r="B58" s="143" t="s">
        <v>92</v>
      </c>
      <c r="C58" s="143"/>
      <c r="D58" s="142"/>
      <c r="E58" s="143" t="s">
        <v>129</v>
      </c>
      <c r="F58" s="143"/>
      <c r="G58" s="142"/>
      <c r="H58" s="143" t="s">
        <v>140</v>
      </c>
      <c r="I58" s="143"/>
      <c r="J58" s="142"/>
      <c r="K58" s="143" t="s">
        <v>125</v>
      </c>
      <c r="L58" s="143"/>
      <c r="M58" s="143"/>
      <c r="N58" s="143"/>
      <c r="O58" s="143"/>
      <c r="P58" s="143"/>
    </row>
    <row r="59" spans="1:16" ht="13">
      <c r="A59" s="143"/>
      <c r="B59" s="143" t="s">
        <v>189</v>
      </c>
      <c r="C59" s="143"/>
      <c r="D59" s="142"/>
      <c r="E59" s="143" t="s">
        <v>131</v>
      </c>
      <c r="F59" s="143"/>
      <c r="G59" s="142"/>
      <c r="H59" s="143" t="s">
        <v>159</v>
      </c>
      <c r="I59" s="143"/>
      <c r="J59" s="142"/>
      <c r="K59" s="143" t="s">
        <v>128</v>
      </c>
      <c r="L59" s="143"/>
      <c r="M59" s="143"/>
      <c r="N59" s="143"/>
      <c r="O59" s="143"/>
      <c r="P59" s="143"/>
    </row>
    <row r="60" spans="1:16" ht="13">
      <c r="A60" s="143"/>
      <c r="B60" s="143" t="s">
        <v>235</v>
      </c>
      <c r="C60" s="143"/>
      <c r="D60" s="142"/>
      <c r="E60" s="143" t="s">
        <v>145</v>
      </c>
      <c r="F60" s="143"/>
      <c r="G60" s="142"/>
      <c r="H60" s="143" t="s">
        <v>160</v>
      </c>
      <c r="I60" s="143"/>
      <c r="J60" s="142"/>
      <c r="K60" s="143" t="s">
        <v>298</v>
      </c>
      <c r="L60" s="143"/>
      <c r="M60" s="143"/>
      <c r="N60" s="143"/>
      <c r="O60" s="143"/>
      <c r="P60" s="143"/>
    </row>
    <row r="61" spans="1:16" ht="13">
      <c r="A61" s="143"/>
      <c r="B61" s="143"/>
      <c r="C61" s="143"/>
      <c r="D61" s="142"/>
      <c r="E61" s="143" t="s">
        <v>155</v>
      </c>
      <c r="F61" s="143"/>
      <c r="G61" s="142"/>
      <c r="H61" s="143" t="s">
        <v>185</v>
      </c>
      <c r="I61" s="143"/>
      <c r="J61" s="142"/>
      <c r="K61" s="143" t="s">
        <v>165</v>
      </c>
      <c r="L61" s="143"/>
      <c r="M61" s="142"/>
      <c r="N61" s="143"/>
      <c r="O61" s="143"/>
      <c r="P61" s="143"/>
    </row>
    <row r="62" spans="1:16" ht="13">
      <c r="A62" s="143"/>
      <c r="B62" s="143"/>
      <c r="C62" s="143"/>
      <c r="D62" s="142"/>
      <c r="E62" s="143" t="s">
        <v>216</v>
      </c>
      <c r="F62" s="143"/>
      <c r="G62" s="142"/>
      <c r="H62" s="143" t="s">
        <v>196</v>
      </c>
      <c r="I62" s="143"/>
      <c r="J62" s="142"/>
      <c r="K62" s="143" t="s">
        <v>177</v>
      </c>
      <c r="L62" s="143"/>
      <c r="M62" s="142"/>
      <c r="N62" s="143"/>
      <c r="O62" s="143"/>
      <c r="P62" s="143"/>
    </row>
    <row r="63" spans="1:16" ht="13">
      <c r="A63" s="142"/>
      <c r="B63" s="143"/>
      <c r="C63" s="143"/>
      <c r="D63" s="143"/>
      <c r="E63" s="143"/>
      <c r="F63" s="143"/>
      <c r="G63" s="142"/>
      <c r="H63" s="143" t="s">
        <v>199</v>
      </c>
      <c r="I63" s="143"/>
      <c r="J63" s="142"/>
      <c r="K63" s="143" t="s">
        <v>299</v>
      </c>
      <c r="L63" s="143"/>
      <c r="M63" s="142"/>
      <c r="N63" s="143"/>
      <c r="O63" s="143"/>
      <c r="P63" s="143"/>
    </row>
    <row r="64" spans="1:16" ht="13">
      <c r="A64" s="142"/>
      <c r="B64" s="143"/>
      <c r="C64" s="143"/>
      <c r="D64" s="143"/>
      <c r="E64" s="143"/>
      <c r="F64" s="143"/>
      <c r="G64" s="142"/>
      <c r="H64" s="143" t="s">
        <v>221</v>
      </c>
      <c r="I64" s="143"/>
      <c r="J64" s="142"/>
      <c r="K64" s="143" t="s">
        <v>300</v>
      </c>
      <c r="L64" s="143"/>
      <c r="M64" s="142"/>
      <c r="N64" s="143"/>
      <c r="O64" s="143"/>
      <c r="P64" s="143"/>
    </row>
    <row r="65" spans="1:16" ht="13">
      <c r="A65" s="142"/>
      <c r="B65" s="143"/>
      <c r="C65" s="143"/>
      <c r="D65" s="143"/>
      <c r="E65" s="143"/>
      <c r="F65" s="143"/>
      <c r="G65" s="142"/>
      <c r="H65" s="143"/>
      <c r="I65" s="143"/>
      <c r="J65" s="142"/>
      <c r="K65" s="143" t="s">
        <v>225</v>
      </c>
      <c r="L65" s="143"/>
      <c r="M65" s="142"/>
      <c r="N65" s="143"/>
      <c r="O65" s="143"/>
      <c r="P65" s="143"/>
    </row>
    <row r="66" spans="1:16" ht="13">
      <c r="A66" s="142"/>
      <c r="B66" s="143"/>
      <c r="C66" s="143"/>
      <c r="D66" s="143"/>
      <c r="E66" s="143"/>
      <c r="F66" s="143"/>
      <c r="G66" s="142"/>
      <c r="H66" s="143"/>
      <c r="I66" s="143"/>
      <c r="J66" s="142"/>
      <c r="K66" s="143" t="s">
        <v>232</v>
      </c>
      <c r="L66" s="143"/>
      <c r="M66" s="142"/>
      <c r="N66" s="143"/>
      <c r="O66" s="143"/>
      <c r="P66" s="142"/>
    </row>
    <row r="67" spans="1:16" ht="13">
      <c r="A67" s="142"/>
      <c r="B67" s="143"/>
      <c r="C67" s="143"/>
      <c r="D67" s="143"/>
      <c r="E67" s="143"/>
      <c r="F67" s="143"/>
      <c r="G67" s="142"/>
      <c r="H67" s="143"/>
      <c r="I67" s="143"/>
      <c r="J67" s="142"/>
      <c r="K67" s="147" t="s">
        <v>244</v>
      </c>
      <c r="L67" s="143"/>
      <c r="M67" s="142"/>
      <c r="N67" s="143"/>
      <c r="O67" s="143"/>
      <c r="P67" s="143"/>
    </row>
    <row r="68" spans="1:16" ht="13">
      <c r="A68" s="142"/>
      <c r="B68" s="143"/>
      <c r="C68" s="143"/>
      <c r="D68" s="143"/>
      <c r="E68" s="143"/>
      <c r="F68" s="143"/>
      <c r="G68" s="142"/>
      <c r="H68" s="143"/>
      <c r="I68" s="143"/>
      <c r="J68" s="142"/>
      <c r="K68" s="143"/>
      <c r="L68" s="143"/>
      <c r="M68" s="142"/>
      <c r="N68" s="143"/>
      <c r="O68" s="143"/>
      <c r="P68" s="143"/>
    </row>
    <row r="69" spans="1:16" ht="13">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
      <c r="A73" s="151" t="s">
        <v>52</v>
      </c>
      <c r="B73" s="10" t="str">
        <f t="shared" si="0"/>
        <v>China, Macao Special Administrative Region</v>
      </c>
      <c r="C73" s="151" t="str">
        <f t="shared" si="1"/>
        <v>in China, Macao Special Administrative Region</v>
      </c>
    </row>
    <row r="74" spans="1:3" ht="2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
      <c r="A86" s="151" t="s">
        <v>65</v>
      </c>
      <c r="B86" s="10" t="str">
        <f t="shared" si="0"/>
        <v>Democratic Republic of the Congo</v>
      </c>
      <c r="C86" s="151" t="str">
        <f t="shared" si="1"/>
        <v>in Democratic Republic of the Congo</v>
      </c>
    </row>
    <row r="87" spans="1:3" ht="2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19d838-def4-40cc-9d1c-35e3c9ea105f">
      <Terms xmlns="http://schemas.microsoft.com/office/infopath/2007/PartnerControls"/>
    </lcf76f155ced4ddcb4097134ff3c332f>
    <TaxCatchAll xmlns="1e4e5df4-5e5f-41ed-929e-c8c3ecd605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A2C9D45BE700548818D77EA224C2E8F" ma:contentTypeVersion="13" ma:contentTypeDescription="Ein neues Dokument erstellen." ma:contentTypeScope="" ma:versionID="28583e0b044797877a43df06b09e833c">
  <xsd:schema xmlns:xsd="http://www.w3.org/2001/XMLSchema" xmlns:xs="http://www.w3.org/2001/XMLSchema" xmlns:p="http://schemas.microsoft.com/office/2006/metadata/properties" xmlns:ns2="eb19d838-def4-40cc-9d1c-35e3c9ea105f" xmlns:ns3="1e4e5df4-5e5f-41ed-929e-c8c3ecd6057f" targetNamespace="http://schemas.microsoft.com/office/2006/metadata/properties" ma:root="true" ma:fieldsID="009acc64654ee6f0d9e814ba6676377b" ns2:_="" ns3:_="">
    <xsd:import namespace="eb19d838-def4-40cc-9d1c-35e3c9ea105f"/>
    <xsd:import namespace="1e4e5df4-5e5f-41ed-929e-c8c3ecd605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d838-def4-40cc-9d1c-35e3c9ea10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4e5df4-5e5f-41ed-929e-c8c3ecd605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4839ae-0bb9-474f-82ef-7720568811b0}" ma:internalName="TaxCatchAll" ma:showField="CatchAllData" ma:web="1e4e5df4-5e5f-41ed-929e-c8c3ecd605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f48c3ea7-45bd-4121-b325-a3e340329d2c"/>
    <ds:schemaRef ds:uri="http://schemas.openxmlformats.org/package/2006/metadata/core-properties"/>
    <ds:schemaRef ds:uri="bf584408-68f7-43f9-a875-51b8c1743fcc"/>
    <ds:schemaRef ds:uri="http://www.w3.org/XML/1998/namespace"/>
    <ds:schemaRef ds:uri="http://purl.org/dc/dcmitype/"/>
    <ds:schemaRef ds:uri="eb19d838-def4-40cc-9d1c-35e3c9ea105f"/>
    <ds:schemaRef ds:uri="1e4e5df4-5e5f-41ed-929e-c8c3ecd6057f"/>
  </ds:schemaRefs>
</ds:datastoreItem>
</file>

<file path=customXml/itemProps2.xml><?xml version="1.0" encoding="utf-8"?>
<ds:datastoreItem xmlns:ds="http://schemas.openxmlformats.org/officeDocument/2006/customXml" ds:itemID="{2AA5151E-86E3-48CB-9145-167910139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d838-def4-40cc-9d1c-35e3c9ea105f"/>
    <ds:schemaRef ds:uri="1e4e5df4-5e5f-41ed-929e-c8c3ecd605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Nikhil, Nikhil GIZ IN</dc:creator>
  <cp:lastModifiedBy>Dhar, Sanjay GIZ IN</cp:lastModifiedBy>
  <cp:lastPrinted>2021-09-21T12:54:09Z</cp:lastPrinted>
  <dcterms:created xsi:type="dcterms:W3CDTF">2001-02-21T08:54:43Z</dcterms:created>
  <dcterms:modified xsi:type="dcterms:W3CDTF">2026-08-01T04:50:36Z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0x0101008A2C9D45BE700548818D77EA224C2E8F</vt:lpwstr>
  </property>
  <property fmtid="{D5CDD505-2E9C-101B-9397-08002B2CF9AE}" pid="4" name="MediaServiceImageTags">
    <vt:lpwstr/>
  </property>
</Properties>
</file>